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ไดรฟ์ D\๑. ปีงบประมาณ 2564\แผนปฏิบัติการส่งเสริมคุณธรรม\รวมเล่ม\แผนส่งเสริมคุณธรรมจังหวัดเลยรูปเล่มสมบูรณ์-ฉบับส่ง\"/>
    </mc:Choice>
  </mc:AlternateContent>
  <xr:revisionPtr revIDLastSave="0" documentId="13_ncr:1_{80297DE9-20E3-4E1A-B21C-EA90488E85FF}" xr6:coauthVersionLast="45" xr6:coauthVersionMax="45" xr10:uidLastSave="{00000000-0000-0000-0000-000000000000}"/>
  <bookViews>
    <workbookView xWindow="-108" yWindow="-108" windowWidth="16608" windowHeight="8856" activeTab="3" xr2:uid="{B496FA03-C38B-4914-A113-012211B756A5}"/>
  </bookViews>
  <sheets>
    <sheet name="ยุทธศาสตร์ที่ ๑" sheetId="1" r:id="rId1"/>
    <sheet name="ยุทธศาสตร์ที่ ๒" sheetId="2" r:id="rId2"/>
    <sheet name="ยุทธศาสตร์ที่ ๓" sheetId="4" r:id="rId3"/>
    <sheet name="ยุทธศาสตร์ที่ ๔" sheetId="5" r:id="rId4"/>
    <sheet name="สรุป" sheetId="6" r:id="rId5"/>
    <sheet name="Sheet3" sheetId="3" r:id="rId6"/>
  </sheets>
  <definedNames>
    <definedName name="_xlnm._FilterDatabase" localSheetId="1" hidden="1">'ยุทธศาสตร์ที่ ๒'!$A$3:$P$63</definedName>
    <definedName name="_xlnm._FilterDatabase" localSheetId="2" hidden="1">'ยุทธศาสตร์ที่ ๓'!$A$3:$P$72</definedName>
    <definedName name="_xlnm._FilterDatabase" localSheetId="3" hidden="1">'ยุทธศาสตร์ที่ ๔'!$A$3:$P$18</definedName>
    <definedName name="_xlnm.Print_Area" localSheetId="0">'ยุทธศาสตร์ที่ ๑'!$C$1:$M$151</definedName>
    <definedName name="_xlnm.Print_Area" localSheetId="1">'ยุทธศาสตร์ที่ ๒'!$C$1:$M$61</definedName>
    <definedName name="_xlnm.Print_Area" localSheetId="2">'ยุทธศาสตร์ที่ ๓'!$C$1:$M$71</definedName>
    <definedName name="_xlnm.Print_Area" localSheetId="3">'ยุทธศาสตร์ที่ ๔'!$C$1:$M$17</definedName>
    <definedName name="_xlnm.Print_Area" localSheetId="4">สรุป!$B$1:$D$8</definedName>
    <definedName name="_xlnm.Print_Titles" localSheetId="0">'ยุทธศาสตร์ที่ ๑'!$2:$3</definedName>
    <definedName name="_xlnm.Print_Titles" localSheetId="1">'ยุทธศาสตร์ที่ ๒'!$2:$3</definedName>
    <definedName name="_xlnm.Print_Titles" localSheetId="2">'ยุทธศาสตร์ที่ ๓'!$2:$3</definedName>
    <definedName name="_xlnm.Print_Titles" localSheetId="3">'ยุทธศาสตร์ที่ ๔'!$2:$3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3" i="4" l="1"/>
  <c r="C73" i="2"/>
  <c r="T71" i="4" l="1"/>
  <c r="T70" i="4"/>
  <c r="T69" i="4"/>
  <c r="T68" i="4"/>
  <c r="T67" i="4"/>
  <c r="T66" i="4"/>
  <c r="T65" i="4"/>
  <c r="T63" i="4"/>
  <c r="T62" i="4"/>
  <c r="T61" i="4"/>
  <c r="T60" i="4"/>
  <c r="T59" i="4"/>
  <c r="T58" i="4"/>
  <c r="T57" i="4"/>
  <c r="T45" i="4"/>
  <c r="T46" i="4"/>
  <c r="T47" i="4"/>
  <c r="T48" i="4"/>
  <c r="T49" i="4"/>
  <c r="T50" i="4"/>
  <c r="T51" i="4"/>
  <c r="T52" i="4"/>
  <c r="T53" i="4"/>
  <c r="T54" i="4"/>
  <c r="T55" i="4"/>
  <c r="T43" i="4"/>
  <c r="T44" i="4"/>
  <c r="T42" i="4"/>
  <c r="T40" i="4"/>
  <c r="T39" i="4"/>
  <c r="T38" i="4"/>
  <c r="T37" i="4"/>
  <c r="T36" i="4"/>
  <c r="T35" i="4"/>
  <c r="T34" i="4"/>
  <c r="T33" i="4"/>
  <c r="T32" i="4"/>
  <c r="T31" i="4"/>
  <c r="L18" i="5"/>
  <c r="K18" i="5"/>
  <c r="J18" i="5"/>
  <c r="I18" i="5"/>
  <c r="H18" i="5"/>
  <c r="O17" i="5"/>
  <c r="P17" i="5" s="1"/>
  <c r="O16" i="5"/>
  <c r="P16" i="5" s="1"/>
  <c r="O15" i="5"/>
  <c r="P15" i="5" s="1"/>
  <c r="O13" i="5"/>
  <c r="P13" i="5" s="1"/>
  <c r="O12" i="5"/>
  <c r="P12" i="5" s="1"/>
  <c r="O10" i="5"/>
  <c r="P10" i="5" s="1"/>
  <c r="O9" i="5"/>
  <c r="P9" i="5" s="1"/>
  <c r="O8" i="5"/>
  <c r="P8" i="5" s="1"/>
  <c r="O7" i="5"/>
  <c r="P7" i="5" s="1"/>
  <c r="O6" i="5"/>
  <c r="P6" i="5" s="1"/>
  <c r="O5" i="5"/>
  <c r="P5" i="5" s="1"/>
  <c r="J72" i="4"/>
  <c r="I72" i="4"/>
  <c r="H72" i="4"/>
  <c r="O71" i="4"/>
  <c r="P71" i="4" s="1"/>
  <c r="O70" i="4"/>
  <c r="P70" i="4" s="1"/>
  <c r="O69" i="4"/>
  <c r="P69" i="4" s="1"/>
  <c r="O68" i="4"/>
  <c r="P68" i="4" s="1"/>
  <c r="O67" i="4"/>
  <c r="P67" i="4" s="1"/>
  <c r="O66" i="4"/>
  <c r="P66" i="4" s="1"/>
  <c r="O65" i="4"/>
  <c r="P65" i="4" s="1"/>
  <c r="O63" i="4"/>
  <c r="P63" i="4" s="1"/>
  <c r="O62" i="4"/>
  <c r="P62" i="4" s="1"/>
  <c r="O61" i="4"/>
  <c r="P61" i="4" s="1"/>
  <c r="O60" i="4"/>
  <c r="P60" i="4" s="1"/>
  <c r="O59" i="4"/>
  <c r="P59" i="4" s="1"/>
  <c r="O58" i="4"/>
  <c r="P58" i="4" s="1"/>
  <c r="O57" i="4"/>
  <c r="P57" i="4" s="1"/>
  <c r="O55" i="4"/>
  <c r="P55" i="4" s="1"/>
  <c r="O54" i="4"/>
  <c r="P54" i="4" s="1"/>
  <c r="O53" i="4"/>
  <c r="P53" i="4" s="1"/>
  <c r="O52" i="4"/>
  <c r="P52" i="4" s="1"/>
  <c r="O51" i="4"/>
  <c r="P51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42" i="4"/>
  <c r="P42" i="4" s="1"/>
  <c r="O40" i="4"/>
  <c r="P40" i="4" s="1"/>
  <c r="O39" i="4"/>
  <c r="P39" i="4" s="1"/>
  <c r="O38" i="4"/>
  <c r="P38" i="4" s="1"/>
  <c r="L37" i="4"/>
  <c r="L72" i="4" s="1"/>
  <c r="K37" i="4"/>
  <c r="O37" i="4" s="1"/>
  <c r="P37" i="4" s="1"/>
  <c r="O36" i="4"/>
  <c r="P36" i="4" s="1"/>
  <c r="O35" i="4"/>
  <c r="P35" i="4" s="1"/>
  <c r="O34" i="4"/>
  <c r="P34" i="4" s="1"/>
  <c r="O33" i="4"/>
  <c r="P33" i="4" s="1"/>
  <c r="O32" i="4"/>
  <c r="P32" i="4" s="1"/>
  <c r="O31" i="4"/>
  <c r="P31" i="4" s="1"/>
  <c r="O29" i="4"/>
  <c r="P29" i="4" s="1"/>
  <c r="O28" i="4"/>
  <c r="P28" i="4" s="1"/>
  <c r="O27" i="4"/>
  <c r="P27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20" i="2"/>
  <c r="P20" i="2" s="1"/>
  <c r="O19" i="2"/>
  <c r="P19" i="2" s="1"/>
  <c r="O9" i="2"/>
  <c r="P9" i="2" s="1"/>
  <c r="H63" i="2"/>
  <c r="O61" i="2"/>
  <c r="P61" i="2" s="1"/>
  <c r="O60" i="2"/>
  <c r="P60" i="2" s="1"/>
  <c r="O59" i="2"/>
  <c r="P59" i="2" s="1"/>
  <c r="O58" i="2"/>
  <c r="P58" i="2" s="1"/>
  <c r="O57" i="2"/>
  <c r="P57" i="2" s="1"/>
  <c r="O55" i="2"/>
  <c r="P55" i="2" s="1"/>
  <c r="O54" i="2"/>
  <c r="P54" i="2" s="1"/>
  <c r="O53" i="2"/>
  <c r="P53" i="2" s="1"/>
  <c r="O52" i="2"/>
  <c r="P52" i="2" s="1"/>
  <c r="O51" i="2"/>
  <c r="P51" i="2" s="1"/>
  <c r="O50" i="2"/>
  <c r="P50" i="2" s="1"/>
  <c r="O49" i="2"/>
  <c r="P49" i="2" s="1"/>
  <c r="O48" i="2"/>
  <c r="P48" i="2" s="1"/>
  <c r="O47" i="2"/>
  <c r="P47" i="2" s="1"/>
  <c r="O46" i="2"/>
  <c r="P46" i="2" s="1"/>
  <c r="O45" i="2"/>
  <c r="P45" i="2" s="1"/>
  <c r="O44" i="2"/>
  <c r="P44" i="2" s="1"/>
  <c r="O43" i="2"/>
  <c r="P43" i="2" s="1"/>
  <c r="O42" i="2"/>
  <c r="P42" i="2" s="1"/>
  <c r="O41" i="2"/>
  <c r="P41" i="2" s="1"/>
  <c r="O40" i="2"/>
  <c r="P40" i="2" s="1"/>
  <c r="O39" i="2"/>
  <c r="P39" i="2" s="1"/>
  <c r="O38" i="2"/>
  <c r="P38" i="2" s="1"/>
  <c r="O37" i="2"/>
  <c r="P37" i="2" s="1"/>
  <c r="L36" i="2"/>
  <c r="K36" i="2"/>
  <c r="J36" i="2"/>
  <c r="I36" i="2"/>
  <c r="L35" i="2"/>
  <c r="L63" i="2" s="1"/>
  <c r="K35" i="2"/>
  <c r="K63" i="2" s="1"/>
  <c r="J35" i="2"/>
  <c r="J63" i="2" s="1"/>
  <c r="I35" i="2"/>
  <c r="O34" i="2"/>
  <c r="P34" i="2" s="1"/>
  <c r="O33" i="2"/>
  <c r="P33" i="2" s="1"/>
  <c r="O32" i="2"/>
  <c r="P32" i="2" s="1"/>
  <c r="O31" i="2"/>
  <c r="P31" i="2" s="1"/>
  <c r="O30" i="2"/>
  <c r="P30" i="2" s="1"/>
  <c r="O29" i="2"/>
  <c r="P29" i="2" s="1"/>
  <c r="O28" i="2"/>
  <c r="P28" i="2" s="1"/>
  <c r="O27" i="2"/>
  <c r="P27" i="2" s="1"/>
  <c r="O26" i="2"/>
  <c r="P26" i="2" s="1"/>
  <c r="O25" i="2"/>
  <c r="P25" i="2" s="1"/>
  <c r="O24" i="2"/>
  <c r="P24" i="2" s="1"/>
  <c r="O23" i="2"/>
  <c r="P23" i="2" s="1"/>
  <c r="O21" i="2"/>
  <c r="P21" i="2" s="1"/>
  <c r="O18" i="2"/>
  <c r="P18" i="2" s="1"/>
  <c r="O17" i="2"/>
  <c r="P17" i="2" s="1"/>
  <c r="O16" i="2"/>
  <c r="P16" i="2" s="1"/>
  <c r="O15" i="2"/>
  <c r="P15" i="2" s="1"/>
  <c r="O14" i="2"/>
  <c r="P14" i="2" s="1"/>
  <c r="O13" i="2"/>
  <c r="P13" i="2" s="1"/>
  <c r="O12" i="2"/>
  <c r="P12" i="2" s="1"/>
  <c r="O11" i="2"/>
  <c r="P11" i="2" s="1"/>
  <c r="O10" i="2"/>
  <c r="P10" i="2" s="1"/>
  <c r="O8" i="2"/>
  <c r="P8" i="2" s="1"/>
  <c r="O7" i="2"/>
  <c r="P7" i="2" s="1"/>
  <c r="O6" i="2"/>
  <c r="P6" i="2" s="1"/>
  <c r="O5" i="2"/>
  <c r="P5" i="2" s="1"/>
  <c r="L152" i="1"/>
  <c r="K152" i="1"/>
  <c r="J152" i="1"/>
  <c r="I152" i="1"/>
  <c r="H152" i="1"/>
  <c r="O151" i="1"/>
  <c r="P151" i="1" s="1"/>
  <c r="O150" i="1"/>
  <c r="P150" i="1" s="1"/>
  <c r="O149" i="1"/>
  <c r="P149" i="1" s="1"/>
  <c r="O148" i="1"/>
  <c r="P148" i="1" s="1"/>
  <c r="O147" i="1"/>
  <c r="P147" i="1" s="1"/>
  <c r="O146" i="1"/>
  <c r="P146" i="1" s="1"/>
  <c r="O145" i="1"/>
  <c r="P145" i="1" s="1"/>
  <c r="O144" i="1"/>
  <c r="P144" i="1" s="1"/>
  <c r="O143" i="1"/>
  <c r="P143" i="1" s="1"/>
  <c r="O141" i="1"/>
  <c r="P141" i="1" s="1"/>
  <c r="O140" i="1"/>
  <c r="P140" i="1" s="1"/>
  <c r="O139" i="1"/>
  <c r="P139" i="1" s="1"/>
  <c r="O138" i="1"/>
  <c r="P138" i="1" s="1"/>
  <c r="O137" i="1"/>
  <c r="P137" i="1" s="1"/>
  <c r="O136" i="1"/>
  <c r="P136" i="1" s="1"/>
  <c r="O135" i="1"/>
  <c r="P135" i="1" s="1"/>
  <c r="O133" i="1"/>
  <c r="P133" i="1" s="1"/>
  <c r="O132" i="1"/>
  <c r="P132" i="1" s="1"/>
  <c r="O131" i="1"/>
  <c r="P131" i="1" s="1"/>
  <c r="O130" i="1"/>
  <c r="P130" i="1" s="1"/>
  <c r="O129" i="1"/>
  <c r="P129" i="1" s="1"/>
  <c r="O128" i="1"/>
  <c r="P128" i="1" s="1"/>
  <c r="O127" i="1"/>
  <c r="P127" i="1" s="1"/>
  <c r="O126" i="1"/>
  <c r="P126" i="1" s="1"/>
  <c r="O125" i="1"/>
  <c r="P125" i="1" s="1"/>
  <c r="O124" i="1"/>
  <c r="P124" i="1" s="1"/>
  <c r="O123" i="1"/>
  <c r="P123" i="1" s="1"/>
  <c r="O122" i="1"/>
  <c r="P122" i="1" s="1"/>
  <c r="O121" i="1"/>
  <c r="P121" i="1" s="1"/>
  <c r="O120" i="1"/>
  <c r="P120" i="1" s="1"/>
  <c r="O119" i="1"/>
  <c r="P119" i="1" s="1"/>
  <c r="O118" i="1"/>
  <c r="P118" i="1" s="1"/>
  <c r="O117" i="1"/>
  <c r="P117" i="1" s="1"/>
  <c r="O115" i="1"/>
  <c r="P115" i="1" s="1"/>
  <c r="O114" i="1"/>
  <c r="P114" i="1" s="1"/>
  <c r="O113" i="1"/>
  <c r="P113" i="1" s="1"/>
  <c r="O112" i="1"/>
  <c r="P112" i="1" s="1"/>
  <c r="O111" i="1"/>
  <c r="P111" i="1" s="1"/>
  <c r="O110" i="1"/>
  <c r="P110" i="1" s="1"/>
  <c r="O109" i="1"/>
  <c r="P109" i="1" s="1"/>
  <c r="O108" i="1"/>
  <c r="P108" i="1" s="1"/>
  <c r="O107" i="1"/>
  <c r="P107" i="1" s="1"/>
  <c r="O106" i="1"/>
  <c r="P106" i="1" s="1"/>
  <c r="O105" i="1"/>
  <c r="P105" i="1" s="1"/>
  <c r="O104" i="1"/>
  <c r="P104" i="1" s="1"/>
  <c r="O103" i="1"/>
  <c r="P103" i="1" s="1"/>
  <c r="O102" i="1"/>
  <c r="P102" i="1" s="1"/>
  <c r="O101" i="1"/>
  <c r="P101" i="1" s="1"/>
  <c r="O100" i="1"/>
  <c r="P100" i="1" s="1"/>
  <c r="O98" i="1"/>
  <c r="P98" i="1" s="1"/>
  <c r="O97" i="1"/>
  <c r="P97" i="1" s="1"/>
  <c r="O96" i="1"/>
  <c r="P96" i="1" s="1"/>
  <c r="O95" i="1"/>
  <c r="P95" i="1" s="1"/>
  <c r="O94" i="1"/>
  <c r="P94" i="1" s="1"/>
  <c r="O93" i="1"/>
  <c r="P93" i="1" s="1"/>
  <c r="O92" i="1"/>
  <c r="P92" i="1" s="1"/>
  <c r="O91" i="1"/>
  <c r="P91" i="1" s="1"/>
  <c r="O90" i="1"/>
  <c r="P90" i="1" s="1"/>
  <c r="O89" i="1"/>
  <c r="P89" i="1" s="1"/>
  <c r="O88" i="1"/>
  <c r="P88" i="1" s="1"/>
  <c r="O86" i="1"/>
  <c r="P86" i="1" s="1"/>
  <c r="O85" i="1"/>
  <c r="P85" i="1" s="1"/>
  <c r="O84" i="1"/>
  <c r="P84" i="1" s="1"/>
  <c r="O83" i="1"/>
  <c r="P83" i="1" s="1"/>
  <c r="O82" i="1"/>
  <c r="P82" i="1" s="1"/>
  <c r="O81" i="1"/>
  <c r="P81" i="1" s="1"/>
  <c r="O80" i="1"/>
  <c r="P80" i="1" s="1"/>
  <c r="O79" i="1"/>
  <c r="P79" i="1" s="1"/>
  <c r="O78" i="1"/>
  <c r="P78" i="1" s="1"/>
  <c r="O77" i="1"/>
  <c r="P77" i="1" s="1"/>
  <c r="O76" i="1"/>
  <c r="P76" i="1" s="1"/>
  <c r="O75" i="1"/>
  <c r="P75" i="1" s="1"/>
  <c r="O74" i="1"/>
  <c r="P74" i="1" s="1"/>
  <c r="O73" i="1"/>
  <c r="P73" i="1" s="1"/>
  <c r="O72" i="1"/>
  <c r="P72" i="1" s="1"/>
  <c r="O71" i="1"/>
  <c r="P71" i="1" s="1"/>
  <c r="O70" i="1"/>
  <c r="P70" i="1" s="1"/>
  <c r="O69" i="1"/>
  <c r="P69" i="1" s="1"/>
  <c r="O68" i="1"/>
  <c r="P68" i="1" s="1"/>
  <c r="O67" i="1"/>
  <c r="P67" i="1" s="1"/>
  <c r="O66" i="1"/>
  <c r="P66" i="1" s="1"/>
  <c r="O65" i="1"/>
  <c r="P65" i="1" s="1"/>
  <c r="O64" i="1"/>
  <c r="P64" i="1" s="1"/>
  <c r="O63" i="1"/>
  <c r="P63" i="1" s="1"/>
  <c r="O62" i="1"/>
  <c r="P62" i="1" s="1"/>
  <c r="O61" i="1"/>
  <c r="P61" i="1" s="1"/>
  <c r="O60" i="1"/>
  <c r="P60" i="1" s="1"/>
  <c r="O59" i="1"/>
  <c r="P59" i="1" s="1"/>
  <c r="O58" i="1"/>
  <c r="P58" i="1" s="1"/>
  <c r="O56" i="1"/>
  <c r="P56" i="1" s="1"/>
  <c r="O55" i="1"/>
  <c r="P55" i="1" s="1"/>
  <c r="O54" i="1"/>
  <c r="P54" i="1" s="1"/>
  <c r="O53" i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O47" i="1"/>
  <c r="P47" i="1" s="1"/>
  <c r="O46" i="1"/>
  <c r="P46" i="1" s="1"/>
  <c r="O45" i="1"/>
  <c r="P45" i="1" s="1"/>
  <c r="O44" i="1"/>
  <c r="P44" i="1" s="1"/>
  <c r="O43" i="1"/>
  <c r="P43" i="1" s="1"/>
  <c r="O42" i="1"/>
  <c r="P42" i="1" s="1"/>
  <c r="O41" i="1"/>
  <c r="P41" i="1" s="1"/>
  <c r="O40" i="1"/>
  <c r="P40" i="1" s="1"/>
  <c r="O39" i="1"/>
  <c r="P39" i="1" s="1"/>
  <c r="O38" i="1"/>
  <c r="P38" i="1" s="1"/>
  <c r="O37" i="1"/>
  <c r="P37" i="1" s="1"/>
  <c r="O36" i="1"/>
  <c r="P36" i="1" s="1"/>
  <c r="O35" i="1"/>
  <c r="P35" i="1" s="1"/>
  <c r="O34" i="1"/>
  <c r="P34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O6" i="1"/>
  <c r="P6" i="1" s="1"/>
  <c r="O5" i="1"/>
  <c r="P5" i="1" s="1"/>
  <c r="K72" i="4" l="1"/>
  <c r="O35" i="2"/>
  <c r="P35" i="2" s="1"/>
  <c r="O36" i="2"/>
  <c r="P36" i="2" s="1"/>
  <c r="I63" i="2"/>
</calcChain>
</file>

<file path=xl/sharedStrings.xml><?xml version="1.0" encoding="utf-8"?>
<sst xmlns="http://schemas.openxmlformats.org/spreadsheetml/2006/main" count="1782" uniqueCount="1160">
  <si>
    <t>ยุทธศาสตร์ที่ ๑ วางระบบรากฐานการเสริมสร้างคุณธรรมในสังคม</t>
  </si>
  <si>
    <t>กลยุทธ์ที่ ๑ วางระบบรากฐานการเสริมสร้างคุณธรรมของสถาบันครอบครัว</t>
  </si>
  <si>
    <t>ยุทธศาสตร์</t>
  </si>
  <si>
    <t>กลยุทธ์</t>
  </si>
  <si>
    <t>หมายเหตุ</t>
  </si>
  <si>
    <t>ลำดับหน่วยงาน</t>
  </si>
  <si>
    <t>โครงการ/กิจกรรม</t>
  </si>
  <si>
    <t>วัตถุประสงค์ของโครงการ</t>
  </si>
  <si>
    <t>เป้าหมาย</t>
  </si>
  <si>
    <t>ปีงบประมาณ ๒๕๖๔</t>
  </si>
  <si>
    <t>ผลลัพธ์เชิงปริมาณ</t>
  </si>
  <si>
    <t>ผลลัพธ์เชิงคุณภาพ</t>
  </si>
  <si>
    <t>๑.เพื่อยกย่องเชิดชูเด็กที่มีความประพฤติดีมีค่านิยมในการดำเนินชีวิต
๒.เพื่อสร้างแรงบันดาลใจและปรับกระบวนความคิดของเด็กให้เห็นคุณค่าของประโยชน์ของการมีคุณธรรมจริยธรรม
๓.เพื่อประชาสัมพันธ์การดำเนินงานของกระทรวงวัฒนธรรมและสำนักงานวัฒนธรรมจังหวัด</t>
  </si>
  <si>
    <t>สำนักงานวัฒนธรรมจังหวัดเลย</t>
  </si>
  <si>
    <t>เด็กในพื้นที่ จ.เลย ได้รับการยกย่องเชิดชูเกียรติจำนวน ๔ คน/ปี</t>
  </si>
  <si>
    <t>เด็ก และเยาวชนที่เข้าร่วมกิจกรรมได้รับรู้เกี่ยวกับเรื่องค่านิยมหลักของคนไทย</t>
  </si>
  <si>
    <t>๑.เพื่อให้สถาบันครอบครัว โดยเฉพาะเยาวชนได้ศึกษา เรียนรู้ทางศาสนา และยอมรับความแตกต่างด้านเชื้อชาติ ศาสนา วัฒนธรรม
๒.เพื่อให้สถาบันครอบครัวมีความรัก และเทิดทูนสถาบันชาติ ศาสนา พระมหากษัตริย์
๓.เพื่อให้เยาวชนรักษาระเบียบวินัย เคารพกฎหมายและวัฒนธรรม น้อมนำหลักปรัชญาของเศรษฐกิจพอเพียง</t>
  </si>
  <si>
    <t xml:space="preserve">เด็ก เยาวชน และผู้ปกครอง เข้าร่วมกิจกรรม จำนวนไม่น้อยกว่า ๒๐ครอบครัว </t>
  </si>
  <si>
    <t>เด็ก เยาวชน และผู้ปกครอง ที่เข้าร่วมกิจกรรม มีความรู้เรื่องหลักธรรมทางศาสนา และสามารถการนำหลักธรรมทางศาสนา มาปรับใช้ในชีวิตประจำวันได้</t>
  </si>
  <si>
    <t>ยกย่องเชิดชูเกียรติครอบครัวที่เป็นแบบอย่างที่ดีในสังคม</t>
  </si>
  <si>
    <t>สำนักงานพัฒนาสังคมและความมั่นคงของมนุษย์จังหวัดเลย</t>
  </si>
  <si>
    <r>
      <t>มีบุคลากร และกลุ่มเป้าหมายเข้าร่วมกิจกรรมทุกครั้ง</t>
    </r>
    <r>
      <rPr>
        <sz val="14"/>
        <color rgb="FFFF0000"/>
        <rFont val="TH SarabunPSK"/>
        <family val="2"/>
      </rPr>
      <t/>
    </r>
  </si>
  <si>
    <t>กระตุ้นให้ประชาชนและสังคมตระหนักถึงความสำคัญของครอบครัว</t>
  </si>
  <si>
    <t>เพื่อให้บุคลากรธำรงไว้ซึ่งความเป็นไทยสร้างความสามัคคีปรองดองที่เป็นประโยชน์ต่อชุมชนและสังคมมีความหวงแหน ปกป้อง ยกย่องความเป็นชาติไทย</t>
  </si>
  <si>
    <r>
      <t>บุคลากรทุกคนเข้าร่วมกิจกรรมทุกครั้ง</t>
    </r>
    <r>
      <rPr>
        <sz val="14"/>
        <color rgb="FFFF0000"/>
        <rFont val="TH SarabunPSK"/>
        <family val="2"/>
      </rPr>
      <t/>
    </r>
  </si>
  <si>
    <t>บุคลากรเข้าร่วมกิจกรรม มีความสามัคคีปรองดอง สร้างประโยชน์ต่อสังคมมีความหวงแหน ปกป้อง ยกย่องความเป็นชาติไทย</t>
  </si>
  <si>
    <t>√</t>
  </si>
  <si>
    <t>๑.นำธรรมะไปสู่การดำเนินชีวิตของสมาชิกในครอบครัว
๒.ครอบครัวอบอุ่น สังคมสงบสุข มีคุณภาพชีวิตที่ดี
๓.สถาบันครอบครัวเกิดความสุข นำไปสู่ความเป็นสังคมมีความสุขสงบ</t>
  </si>
  <si>
    <t>สำนักงานพระพุทธศาสนาจังหวัดเลย</t>
  </si>
  <si>
    <t>ครู นักเรียน บุคลากรทางการศึกษา สมาชิกในครอบครัวในจังหวัดเลย จำนวน  ๑,๕๐๐ คน</t>
  </si>
  <si>
    <t>มีหลักยึดเหนี่ยวทางด้านการดำรงชีวิต และครอบครัวมีความสงบสุข</t>
  </si>
  <si>
    <t>ทั้ง 14 อำเภอในเขตจังหวัดเลย
ที่ปกครองจังหวัดเลย</t>
  </si>
  <si>
    <t>ให้อำเภอเป็นอำเภอคุณธรรมต้นแบบ</t>
  </si>
  <si>
    <t>สำนักงานจังหวัดเลย</t>
  </si>
  <si>
    <t>150 คน</t>
  </si>
  <si>
    <t>-</t>
  </si>
  <si>
    <t>เพื่ออบรมให้ความรู้เรื่องจริยธรรมคุณธรรมกับผู้กระทำผิดที่อยู่ในความดูแลของสำนักงานคุมประพฤติ</t>
  </si>
  <si>
    <t>ผู้เข้ารับการอบรม จำนวน ๑๐๐ คน ได้เข้ารับการอบรมเรื่องคุณธรรมจริยธรรม</t>
  </si>
  <si>
    <t>ผู้เข้ารับการอบรมได้รับความรู้เรื่องคุณธรรมจริยธรรม</t>
  </si>
  <si>
    <t>เพื่อส่งเสริมให้เด็กนักเรียนในศูนย์พัฒนาเด็กเล็ก กล้าคิด กล้าแสดงออก</t>
  </si>
  <si>
    <t>กองการศึกษา ศาสนาและวัฒนธรรม
องค์การบริหารส่วนตำบลผาขาว</t>
  </si>
  <si>
    <t>1 ครั้ง/ปี</t>
  </si>
  <si>
    <t>สามารถดำเนินโครงการเป็นไปด้วยความเรียบร้อยและแล้วเสร็จภายในปีงบประมาณ 2564</t>
  </si>
  <si>
    <t xml:space="preserve">เพื่อส่งเสริมสถาบันครอบครัว                                                                                                                  </t>
  </si>
  <si>
    <t xml:space="preserve">1 ครั้ง/ปี                                                                                                                     </t>
  </si>
  <si>
    <t xml:space="preserve">สามารถดำเนินโครงการเป็นไปด้วยความเรียบร้อยและแล้วเสร็จภายในปีงบประมาณ 2564                                               </t>
  </si>
  <si>
    <t xml:space="preserve"> สำนักปลัด
องค์การบริหารส่วนตำบลผาขาว</t>
  </si>
  <si>
    <t xml:space="preserve"> สามารถดำเนินโครงการเป็นไปด้วยความเรียบร้อยและแล้วเสร็จภายในปีงบประมาณ 2564</t>
  </si>
  <si>
    <t xml:space="preserve">สร้างความอบอุ่นในครอบครัว และชุมชน เติบโตอย่างมีคุณธรรม                                                                                            </t>
  </si>
  <si>
    <t>องค์การบริหารส่วนตำบลชัยพฤกษ์</t>
  </si>
  <si>
    <t xml:space="preserve">ครอบครัวและชุมชนหมู่ที่ 1-11                                                                                                           </t>
  </si>
  <si>
    <t xml:space="preserve">ครอบครัว และชุมชนในตำบลชัยพฤกษ์ มีความอบอุ่นและมีคุณธรรมในการดำเนินชีวิต                                                                  </t>
  </si>
  <si>
    <t xml:space="preserve">                                                                                    </t>
  </si>
  <si>
    <t xml:space="preserve"> ชุมชนมีความสามัคคี มีคุณธรรมในการอยู่ร่วมกัน</t>
  </si>
  <si>
    <t xml:space="preserve"> ประชาชนในตำบล ชัยพฤกษ์ และใกล้เคียง </t>
  </si>
  <si>
    <t>ชุมชนได้ร่วมกันแข่งขันเรือยาว ด้วยความสามัคคีมีคุณธรรม</t>
  </si>
  <si>
    <t>เพื่อเป็นศูนย์กลางในการพัฒนาคุณภาพชีวิตทุกช่วงวัยตั้งแต่วัยเด็ก วัยพ่อ แม่และวัยปู่ ย่า ตา ยาย</t>
  </si>
  <si>
    <t>ร้อยละของจำนวนผู้เข้าร่วมกิจกรรม</t>
  </si>
  <si>
    <t>มีศูนย์กลางในการทำกิจกรรมร่วมกัน</t>
  </si>
  <si>
    <t>เพื่อแก้ไขปัญหาด้านครอบครัว สังคมและแก้ไขปัญหายาเสพติด</t>
  </si>
  <si>
    <t xml:space="preserve">ลดปัญหาด้านครอบครัว สังคมและปัญหายาเสพติด </t>
  </si>
  <si>
    <t>เพื่อปลูกฝังคุณธรรมพื้นฐานป้องกันและแก้ปัญหาพฤติกรรมจิตใจและสังคมและเพื่อเสริมสร้างพัฒนาการที่เหมาะสมอย่างรอบด้าน</t>
  </si>
  <si>
    <t>เด็กได้รับการปลูกฝังคุณธรรม ลดปัญหาพฤติกรรมจิตใจและสังคมได้มีพัฒนาที่เหมาะสมตามวัย</t>
  </si>
  <si>
    <t>เพื่อให้เกิดความกตัญญูต่อพ่อแม่</t>
  </si>
  <si>
    <t>โรงเรียนเลยอนุกูลวิทยา</t>
  </si>
  <si>
    <t>นักเรียนทุกคน</t>
  </si>
  <si>
    <t>นักเรียนมีคุณธรรม จริยธรรม เป็นคนดี คนเก่ง อยู่ในสังคมอย่างมีความสุข</t>
  </si>
  <si>
    <t xml:space="preserve">เพื่อนำความรู้เรื่องหลักปรัชญาเศรษฐกิจพอเพียงไปปรับใช้ใน
ชีวิตประจำวันของตนเองและบุคคลในครอบครัว
</t>
  </si>
  <si>
    <t>สำนักงานที่ดิน
จังหวัดเลย</t>
  </si>
  <si>
    <t>จำนวนผู้เข้าร่วมโครงการ</t>
  </si>
  <si>
    <t>1. เพื่อวางรากฐานแนวทางในการพัฒนาคุณธรรมให้แก่เจ้าหน้าที่ในองค์กร
2. เพื่อสืบสานความเป็นไทย และยึดมั่นสถาบันชาติศาสนา และพระมหากษัตริย์
3. เพื่อเป็นบรรทัดฐานในการประพฤติปฏิบัติตนในการดำรงชีวิตประกอบสัมมาชีพและอยู่ร่วมกันในสังคมอย่างสงบสุข มั่นคงและยั่งยืน</t>
  </si>
  <si>
    <t>สำนักงานสถิติ
จังหวัดเลย</t>
  </si>
  <si>
    <t xml:space="preserve"> 60 หน่วย</t>
  </si>
  <si>
    <t>60 กิจกรรม</t>
  </si>
  <si>
    <t xml:space="preserve"> </t>
  </si>
  <si>
    <t>เพื่อเป็นการสร้างความสัมพันธ์อันดีระหว่างผู้ปกครองกับโรงเรียน</t>
  </si>
  <si>
    <t>โรงเรียนเทศบาลนาอ้อ สังกัดเทศบาลตำบลนาอ้อ</t>
  </si>
  <si>
    <t>นักเรียน ผู้ปกครองมีความสัมพันธ์ที่ดี</t>
  </si>
  <si>
    <t>กองการศึกษาฯ 
องค์การบริหารส่วนตำบลบุฮม</t>
  </si>
  <si>
    <t>ร้อยละของเด็กทุกคนในเขตตำบลบุฮมได้เข้าร่วมกิจกรรม</t>
  </si>
  <si>
    <t>เด็กรู้รักชาติศาสนา และพระมหากษัตริย์ กล้าแสดงออกอ มีน้ำใจโอบอ้อมอารี แอเฟื้อเผื่อแผ่</t>
  </si>
  <si>
    <t>เพื่อปลูกฝังคุณธรรม จริยธรรมให้เด็ก นักเรียน พนักงาน  ลูกจ้าง  ผู้บริหาร อบต.บุฮม</t>
  </si>
  <si>
    <t>เด็ก นักเรียน เยาวชน พนักงาน  ลูกจ้าง  ผู้บริหาร อบต.บุฮมได้รับความรู้ด้านคุณธรรม จริยธรรม</t>
  </si>
  <si>
    <t>เด็ก นักเรียน เยาวชน พนักงาน  ลูกจ้าง  ผู้บริหาร อบต.บุฮม ได้รับความรู้ด้านคุณธรรม จริยธรรม</t>
  </si>
  <si>
    <t>เพื่อสนับสนุนกิจกรรมส่งเสริมสถาบันครอบครัวในชุมชน</t>
  </si>
  <si>
    <t>งานสวัสดิการฯ 
สำนักปลัด องค์การบริหารส่วนตำบลเชียงคาน</t>
  </si>
  <si>
    <t>๖ หมู่บ้านในเขต อบต.</t>
  </si>
  <si>
    <t>ส่งเสริมความรักความอบอุ่นในครอบครัว</t>
  </si>
  <si>
    <t>เพื่อดำรงไว้ซึ่งคุณธรรมไทยและดูแลผู้สูงอายุ สถาบันครอบครัว</t>
  </si>
  <si>
    <t>เพื่อสืบสานวัฒนธรรมการบำรุงพุทธศาสนา</t>
  </si>
  <si>
    <t>ชมรมจริยธรรมฯ
สำนักงานสาธารณสุขจังหวัดเลย</t>
  </si>
  <si>
    <t>เจ้าหน้าที่ร่วมกิจกรรมวันสำคัญทางพระพุทธศาสนา</t>
  </si>
  <si>
    <t>๑. ส่งเสริมให้สถานศึกษาในจังหวัดมีการสวดมนต์ไหว้พระเป็นประจำ เล็งเห็นถึงความสำคัญของการสวดมนต์ไหว้พระและได้รับการพัฒนาการสวดมนต์หมู่ สรรเสริญพระรัตนตรัย ทำนองสรภัญญะ อย่างถูกต้อง
๒. ส่งเสริมให้เด็กและเยาวชนในจังหวัดมีจิตใจที่สงบ อ่อนโยน เยือกเย็น มีสมาธิ มีความประพฤติดี มีความอดทน มีความสามัคคีและความกล้าแสดงออกในสิ่งที่ถูกต้องและดีงาม
๓.พัฒนาคุณธรรมจริยธรรมให้เด็กและเยาวชนให้เป็นคนดีในสังคม</t>
  </si>
  <si>
    <t>สถานศึกษาส่งนักเรียนเข้าร่วมกิจกรรม ทั้ง 4 ระดับ</t>
  </si>
  <si>
    <t xml:space="preserve">สร้างภูมคุ้มกันทางด้านจิตใจ มีสมาธิและเสริมสร้างคุณธรรม ความสามัคคีในหมู่คณะ </t>
  </si>
  <si>
    <t>๑. ส่งเสริมให้เด็กและเยาวชนได้เข้าถึงหลักธรรมทางพระพุทธศาสนา และนำหลักธรรมทางพระพุทธศาสนามาใช้เพื่อเสริมสร้างคุณธรรม และพัฒนาคุณภาพชีวิต
๒. ส่งเสริมให้เด็กและเยาวชนได้ศึกษาค้นคว้าเกี่ยวกับศาสนธรรม
๓. ส่งเสริมให้เกิดการคิด วิเคราะห์ สังเคราะห์ และตลอดจนได้ฝึกทักษะการพูด
๔. เพื่อส่งเสริมให้เด็กและเยาวชนมีคุณธรรมนำความรู้ ให้เป็นไปตามนโยบายของรัฐ</t>
  </si>
  <si>
    <t>สถานศึกษาส่งนักเรียนเข้าร่วมกิจกรรมครบทั้ง 4 ประเภท</t>
  </si>
  <si>
    <t>เด็ก เยาวชน ได้เข้าถึงหลักธรรมทางพระพุทธศาสนา และสร้างทักษะการพูดในชุมชน</t>
  </si>
  <si>
    <t>เครือข่ายเฝ้าระวังทางวัฒนธรรม เพิ่มขึ้นจากปีที่ผ่านมาร้อยละ ๑๐</t>
  </si>
  <si>
    <t>ผู้เข้าร่วมกิจกรรมมีความตระหนักรู้ในเรื่องการสร้างภูมิคุ้มกันทางสังคมในมิติวัฒนธรรม เกิดความพึงพอใจ</t>
  </si>
  <si>
    <t xml:space="preserve">๑.เพื่อให้เยาวชนได้ศึกษา เรียนรู้ทางศาสนา และยอมรับความแตกต่างด้านเชื้อชาติและศาสนา วัฒนธรรม ก่อให้เกิดความสมานฉันท์ของคนในชาติ
๒.เพื่อให้เยาวชนมีความรัก และเทิดทูนสถาบันชาติ ศาสนา พระมหากษัตริย์
๓.เพื่อให้เยาวชนรักษาระเบียบวินัย เคารพกฏหมายและวัฒนธรรม น้อมนำหลักปรัชญาของเศรษฐกิจพอเพียง </t>
  </si>
  <si>
    <t>เด็ก เยาวชน เข้าร่วมกิจกรรมค่ายเยาวชนสมานฉันท์จำนวนไม่น้อยกว่า ๕๐ คน</t>
  </si>
  <si>
    <t>เด็ก เยาวชน ที่เข้าร่วมกิจกรรมมีความรู้เรื่องหลักธรรมทางศาสนา และสามารถนำหลักธรรมทางศาสนา มาปรับใช้ในชีวิตประจำวันได้</t>
  </si>
  <si>
    <t>สพป.เลย เขต ๓</t>
  </si>
  <si>
    <t>เพื่อปลูกฝังคุณธรรม จริยธรรม ของข้าราชการ ข้าราชการครู ลูกจ้างประจำ และพนักงานจ้างของ อบจ.เลย ได้นำหลักคุณธรรม จริยธรรม ไปพัฒนาคุณภาพชีวิต และการทำงานอย่างมีประสิทธิภาพและเกิดประสิทธิผลต่อองค์กร</t>
  </si>
  <si>
    <t>องค์การบริหารส่วนจังหวัดเลย</t>
  </si>
  <si>
    <t>ข้าราชการ ข้าราชการครู ลูกจ้างประจำและพนักงานจ้าง ของ อบจ.เลย</t>
  </si>
  <si>
    <t>เพื่อส่งเสริมให้เด็กเยาวชน มีคุณธรรม จริยธรรมและสามารถนำหลักธรรมไปใช้ในการดำเนินชีวิต</t>
  </si>
  <si>
    <t>โรงเรียนในสังกัด อบจ.เลย และในเขตพื้นที่จังหวัดเลย จำนวน ๕๐๐ คน</t>
  </si>
  <si>
    <t>ร้อยละ ๘๐ ความพึงพอใจของผู้เข้ารับการฝึกอบรม</t>
  </si>
  <si>
    <t>เพื่อให้ความสำคัญแก่เด็กที่จะเติบโตมาเป็นคนดีของชาติ</t>
  </si>
  <si>
    <t>กองการศึกษาเทศบาลตำบลนาแห้ว</t>
  </si>
  <si>
    <t>ร้อยละจำนวนเด็กที่เข้าร่วมกิจกรรม</t>
  </si>
  <si>
    <t>เห็นความสำคัญของตนเองและมีความสนุกสนานในวัยเด็ก</t>
  </si>
  <si>
    <t>เพื่อให้เด็กที่ยากจนมีโอกาสได้ศึกษาต่อ</t>
  </si>
  <si>
    <t>เทศบาลตำบลนาแห้ว</t>
  </si>
  <si>
    <t>ร้อยละจำนวนเด็กยากจนที่ได้รับทุน</t>
  </si>
  <si>
    <t>เด็กมีทุนในการศึกษาต่อ</t>
  </si>
  <si>
    <t>เพื่อเป็นแหล่งเรียนรู้ทางการศึกษา</t>
  </si>
  <si>
    <t>ร้อยละสื่อการเรียนการสอน เทคโนโลยีและสารสนเทศ</t>
  </si>
  <si>
    <t>เด็กนักเรียนยกระดับคุณภาพการศึกษาให้มีคุณภาพตามเกณฑ์มาตรฐาน</t>
  </si>
  <si>
    <t>นักเรียนมีคุณลักษณะที่พึงประสงค์ต่อครอบครัว สังคม ชุมชนและประเทศ</t>
  </si>
  <si>
    <t xml:space="preserve">เพื่อส่งเสริมให้เด็กนักเรียน  ประชาชนมีความรู้ความรู้ความเข้าใจในการป้องกันและระงับอัคคีภัย รู้จักการรับผิดชอบต่อสังคมในการป้องกันและระงับอัคคีภัย </t>
  </si>
  <si>
    <t>สำนักปลัด
องค์การบริหารส่วนตำบลบุฮม</t>
  </si>
  <si>
    <t>ร้อยละของผู้เข้าร่วมกิจกรรมมีความรู้ความเข้าใจในการป้องกันและระงับอัคคีภัย</t>
  </si>
  <si>
    <t>เด็กนักเรียน  ประชาชนมีความรู้ความรู้ความเข้าใจในการป้องกันและระงับอัคคีภัย รู้จักการรับผิดชอบต่อสังคมในการป้องกันและระงับอัคคีภัย</t>
  </si>
  <si>
    <t xml:space="preserve">เพื่อส่งเสริมให้ประชาชนและสถานศึกษามีส่วนร่วมในการรณรงค์ป้องกันและแก้ไขปัญหายาเสพติด  </t>
  </si>
  <si>
    <t>ร้อยละของผู้เข้าร่วมกิจกรรมมีความรู้ความเข้าใจในการป้องกันและแก้ไขปัญหายาเสพติด</t>
  </si>
  <si>
    <t>เด็กนักเรียน  ประชาชนมีส่วนร่วมในรณรงค์  การป้องกันและแก้ไขปัญหายาเสพติด</t>
  </si>
  <si>
    <t>เพื่อส่งเสริมให้นักเรียนรักชาติ ศาสนา และพระมหากษัตริย์ มีความรู้กตัญญูรู้คุณ มีน้ำใจ มีความโอบอ้อมอารี รู้จักการทำความดี มีคุณธรรม จริยธรรม ในการดำเนินชีวิต</t>
  </si>
  <si>
    <t>ผู้เข้าร่วมกิจกรรมได้รับการปลูกฝัง ส่งเสริมคุณธรรมจริยธรรม ความกตัญญู ความจงรักภักดีและสามารถนำหลักธรรมทางศาสนาไปประยุกต์ปฏิบัติในชีวิตประจำวันได้</t>
  </si>
  <si>
    <t>ให้นักศึกษาได้เรียนรู้หลักการทำงานอย่างเป็นระบบ</t>
  </si>
  <si>
    <t>คณะวิทยาศาสตร์และเทคโนโลยี
มหาวิทยาลัยราชภัฏเลย</t>
  </si>
  <si>
    <t>จำนวนนักศึกษาเข้าร่วมกิจกรรมไม่น้อยกว่า ๓๐ คน</t>
  </si>
  <si>
    <t>นักศึกษาได้เรียนรู้ระบบการทำงานแบบ PDCA</t>
  </si>
  <si>
    <t>ให้นักศึกษาได้เรียนรู้คุณธรรมจริยธรรมด้านมารยาทไทย</t>
  </si>
  <si>
    <t>ผู้นำนักศึกษามหาวิทยาลัยราชภัฏเลยเข้าร่วมกิจกรรม  จำนวน ๑๐๐ คน</t>
  </si>
  <si>
    <t>นักศึกษาได้เรียนรู้คุณธรรมจริยธรรมด้านมารยาทไทย</t>
  </si>
  <si>
    <t>๑.เพื่อให้นักศึกษาได้รู้จักบริหารคณะคณาจารย์ในสาขาวิชาการบัญชี และมีความรู้เกี่ยวกับข้อมูลต่าง ๆ ที่สำคัญในสาขาวิชา
๒.เพื่อเพิ่มศักยภาพในการเรียนรู้และพัฒนาทางด้านคุณธรรมจริยธรรม ให้แก่นักศึกษา
๓.เพื่อให้นักศึกษารุ่นน้องและรุ่นพี่ เกิดความรัก ความสามัคคีกันในหมู่คณะ</t>
  </si>
  <si>
    <t>นักศึกษาใหม่สาขาวิชาการบัญชี ในระดับชั้นปีที่ ๑ร้อยละ ๘๐</t>
  </si>
  <si>
    <t>นักศึกษาใหม่สาขาวิชาการบัญชี ได้รับการพัฒนาศักยภาพ และมีความรู้ทางด้านคุณธรรมจริยธรรม</t>
  </si>
  <si>
    <t>๑. เพื่อให้นักศึกษาได้ทราบกฎระเบียบการปฏิบัติตัว รวมถึงได้รู้จักคณาจารย์และแผนการเรียนของสาขาวิชา และมีทัศนคติที่ดีกับสาขาวิชา 
๒. เพื่อให้นักศึกษาได้ทำความรู้จักสนิทสนมซึ่งกันและกัน ก่อให้เกิดความรัก ความสามัคคี ความผูกพันและความภาคภูมิใจในสาขาวิชา
๓. เพื่อให้นักศึกษาได้ตระหนักถึงความสำคัญของการทำกิจกรรมและเกิดแรงบันดาลใจในการสร้างสรรค์กิจกรรมที่เป็นประโยชน์ต่อไป
๔. เพื่อให้นักศึกษาสามารถปรับตัวให้เข้ากับสภาพแวดล้อมใหม่และเพื่อนใหม่ได้
๕.เพื่อให้นักศึกษาได้ฝึกฝนการทำงานอย่ามีระบบและเกิดความพร้อมที่จะดำเนินกิจกรรมต่างๆ ของสาขาวิชา</t>
  </si>
  <si>
    <t>นักศึกษาเข้าร่วมโครงการร้อยละ ๘๐ ของจำนวนกลุ่มเป้าหมาย</t>
  </si>
  <si>
    <t>นักศึกษาใหม่มีทัศนคติที่ดี ทราบวิธีปฏิบัติตัวในการเรียนได้อย่างถูกต้อง และมีคุณธรรมจริยธรรม</t>
  </si>
  <si>
    <t>นักศึกษาสาขาวิชาการจัดการธุรกิจการค้าสมัยใหม่ เข้าร่วมโครงการจำนวน ๑๐๐ คน</t>
  </si>
  <si>
    <t>นักศึกษาสาขาวิชาการจัดการธุรกิจการค้าสมัยใหม่ มีความรู้ความเข้าใจและสามารถปฏิบัติตนตามระเบียบปริญญาตรีมหาวิทยาลัยราชภัฏเลย และแผนการศึกษาของหลักสูตรบริหารธุรกิจบัณฑิต สาขาวิชาการจัดการธุรกิจการค้าสมัยใหม่</t>
  </si>
  <si>
    <t>1. เพื่อให้นักศึกษาเห็นความสำคัญของประเพณีการตักบาตรและเป็นการทำนุบำรุงพระพุทธศาสนาให้มั่นคง เพื่ออนุรักษ์และสืบสานศิลปวัฒนธรรม ท้องถิ่นและประเพณีของไทยให้คงอยู่
2. เพื่อปลูกฝังคุณธรรมจริยธรรมให้กับนักศึกษามหาวิทยาลัยราชภัฏเลย</t>
  </si>
  <si>
    <t>ผู้เข้าร่วมโครงการไม่น้อยกว่าร้อยละ 80</t>
  </si>
  <si>
    <t>ผู้เข้าร่วมโครงการมีความพึงพอใจอยู่ในระดับมากขึ้นไป</t>
  </si>
  <si>
    <t>1. เพื่อรณรงค์ให้เด็ก เยาวชน ได้เรียนรู้ในเรื่องค่านิยมหลัก 12 ประการ และการสืบสานประเพณีวัฒนธรรมไทย  ตระหนักถึงความสำคัญของวันวิสาขบูชา
2. เพื่อส่งเสริมและกระตุ้นให้เด็ก เยาวชน ประชาชน ได้เข้ามามีส่วนร่วมในกิจกรรมทางพระพุทธศาสนา ได้ศึกษาหลักธรรมคำสอนแล้วนำไปเป็นแนวทางไปปฏิบัติตนให้เป็นพุทธศาสนิกชนที่ดี
๓. เพื่อส่งเสริมให้พุทธศาสนิกชนได้เข้าวัดปฏิบัติธรรม บำเพ็ญศาสนิกชนและการปฏิบัติบูชาพระรัตนตรัย ชำระจิตใจให้สะอาดผ่องใส ละความชั่ว มุ่งทำความดี ดำรงตนตามหลักปรัชญาเศรรษฐกิจพอเพียง</t>
  </si>
  <si>
    <t>ส่งเสริมให้พุทธศาสนิกชนได้เข้าวัดปฏิบัติธรรม ทั้ง 14 อำเภอ</t>
  </si>
  <si>
    <t>เสริมสร้างจิตใจของคนในชาติให้สำนึกในคุณธรรม ความซื้อสัตย์สุจริตและให้มีความรอบรู้ที่เหมาะสมในการดำเนินชีวิตด้วยความอดทน ความเพียร มีสติปัญญาและความรอบคอบ</t>
  </si>
  <si>
    <t>จัดงานสัปดาห์ส่งเสริมพระพุทธศาสนา เนื่องในเทศกาลวันมาฆบูชา ครบทั้ง 14 อำเภอ</t>
  </si>
  <si>
    <t>ได้มีโอกาสศึกษาหลักธรรมและปฏิบัติธรรมและถวายเป็นพุทธบูชา</t>
  </si>
  <si>
    <t>๑.เพื่อสร้างให้เกิดการศึกษา เรียนรู้ ความเข้าใจและแลกเปลี่ยนความรู้ในหลักธรรมทางศาสนา วัฒนธรรม และความร่วมมือที่ดีต่อกัน ระหว่างองค์กรทางศาสนาทั้ง ๕ ศาสนา
๒.เพื่อให้ผู้นำทางศาสนาและศาสนิกชนได้นำหลักธรรมทางศาสนาของตนมาหล่อหลอมจิตใจเป็นหนึ่งเดียว ให้ตนเอง ครอบครัว ชุมชน สังคม ประกอบกิจกรรมที่ส่งเสริมคุณธรรม
๓.เพื่อส่งเสริมให้มีความรัก เทิดทูนในสถาบัน ศาสนา พระมหากษัตริย์ และสนับสนุนการดำเนินกิจกรรมในวันสำคัญทางสถาบันพระมหากษัตริย์</t>
  </si>
  <si>
    <t>ผู้นำศาสนา และศาสนิกชนทุกศาสนาเข้าร่วมกิจกรรมศาสนิกสัมพันธ์จำนวนไม่น้อยกว่า ๒๐๐ คน</t>
  </si>
  <si>
    <t>เกิดภาคีความร่วมมือระหว่างผู้นำศาสนา องค์กรทางศาสนา สถาบัน การศึกษา หน่วยงานภาครัฐ ภาคเอกชน และเครือข่ายด้านงานศาสนาในการร่วมกันดำเนินกิจกรรม</t>
  </si>
  <si>
    <t>๑.เพื่อให้ได้แผนศาสนาจังหวัด ดำเนินการขับเคลื่อนงานด้านศาสนาจังหวัดเลย และก่อให้เกิดประโยชน์สูงสุดต่อประชาชน
๒.เพื่อให้แผนศาสนาจังหวัดเป็นแผนบูรณาการในการขับเคลื่อนโครงการในมิติศาสนาอย่างเป็นรูปธรรมให้บรรลุวัตถุประสงค์</t>
  </si>
  <si>
    <t>ผู้นำศาสนา และศาสนิกชนทุกศาสนาเข้าร่วมกิจกรรม    ศาสนิกสัมพันธ์จำนวนไม่น้อยกว่า ๒๐๐ คน</t>
  </si>
  <si>
    <t>๑.เพื่อส่งเสริมยกย่องสร้างขวัญกำลังใจการทำความดีแก่ผู้ทำคุณประโยชน์ต่อพระพุทธศาสนา
๒.เพื่อเผยแพร่ประวัติและผลงานของผู้ทำคุณฯให้เด็ก เยาวชน ประชาชน และพระภิกษุสามเณร ได้ยึดถือเป็นแบบอย่างในการประพฤติปฏิบัติตน</t>
  </si>
  <si>
    <t>จังหวัดเลย มีผู้ได้รับการคัดเลือกผู้ทำคุณประโยชน์ต่อพระพุทธศาสนาอย่างน้อย ๒ รูป/คน</t>
  </si>
  <si>
    <t>๑.เพื่อปลูกฝังคุณธรรม จริยธรรม การส่งเสริมให้หน่วยงานมีคุณธรรม ในมิติศาสนาอิสลาม
๒.เพื่อสร้างความเข้าใจร่วมกันให้แก่หน่วยงานต่างๆ ในการขับเคลื่อนการดำเนินงานฯให้บรรลุเป้าหมาย
๓.เพื่อบูรณาการงานสู่การปฏิบัติในพื้นที่ชุมชนทั่วจังหวัดเลย โดยหน่วยงานต่างๆขับเคลื่อนภารกิจการส่งเสริมคุณธรรม ตามบริบทภารกิจหน้าที่ของแต่ละหน่วยงาน</t>
  </si>
  <si>
    <t>เด็ก เยาวชนในศูนย์ เข้าร่วมกิจกรรมจำนวนไม่น้อยกว่าร้อยละ ๘๐</t>
  </si>
  <si>
    <t>เด็ก เยาวชนในศูนย์ มีความรู้เรื่องหลักธรรมทางศาสนา และสามารถนำหลักธรรมทางศาสนา มาปรับใช้ในชีวิตประจำวันได้</t>
  </si>
  <si>
    <t>เพื่อให้บุคลากรในหน่วยงานเข้าวัดทำบุญในวันสำคัญทางพระพุทธศาสนาและเสริมสร้างคุณธรรมในการดำเนินชีวิต</t>
  </si>
  <si>
    <t>ศูนย์วิจัยและพัฒนาการเกษตรเลย</t>
  </si>
  <si>
    <t>๑๒ ครั้ง/คน/ปี</t>
  </si>
  <si>
    <t>เพื่อทำนุบำรุงศาสนา อนุรักษ์วัฒนธรรมประเพณีที่ดีงาม และเป็นการแสดงออกถึงความจงรักภักดี ในความสำคัญเกี่ยวกับสถาบันชาติ  ศาสนา พระมหากษัตริย์</t>
  </si>
  <si>
    <t>แขวงทางหลวงชนบทเลย</t>
  </si>
  <si>
    <t>เจ้าหน้าที่แขวงทางหลวงชนบทเลยจำนวน 56 คน</t>
  </si>
  <si>
    <t>ผู้เข้าร่วมกิจกรรม ตระหนักในความสำคัญของสถาบันชาติ ศาสนา พระมหากษัตริย์และเป็นการแสดงออกถึงความจงรักภักดี</t>
  </si>
  <si>
    <t>เข้าร่วมสนับสนุนกิจกรรมเทิดทูนสถาบันชาติ ศาสนา พระมหากษัตริย์</t>
  </si>
  <si>
    <t>สำนักงานทรัพยากรธรรมชาติและสิ่งแวดล้อม</t>
  </si>
  <si>
    <t>P</t>
  </si>
  <si>
    <t xml:space="preserve">๑. เพื่อส่งเสริมกิจกรรมขนบธรรมเนียมประเพณีที่สืบต่อกันมายาวนานตั้งแต่โบราณกาล
๒. เพื่อดำรงรักษาไว้ซึ่งศิลปวัฒนธรรมประเพณีอันดีงามของท้องถิ่น
๓. เพื่อให้นักเรียน พนักงานข้าราชการ ลูกจ้างขององค์การบริหารส่วนตำบลผาขาว และประชาชนในเขตตำบลผาขาวมีส่วนร่วมกิจกรรมหล่อเทียนวันเข้าพรรษา
</t>
  </si>
  <si>
    <t>กองการศึกษาฯ
องค์การบริหารส่วนตำบลผาขาว</t>
  </si>
  <si>
    <t xml:space="preserve"> 100 คน</t>
  </si>
  <si>
    <t>นักเรียน พนักงานข้าราชการ 
ลูกจ้างของ อบต.ผาขาว และประชาชนในเขตตำบลผาขาวได้ส่งเสริมกิจกรรมขนบธรรมเนียมประเพณีที่สืบต่อกันมายาวนานและรักษาศิลปวัฒนธรรมประเพณีอันดีงามของท้องถิ่น</t>
  </si>
  <si>
    <t>องค์การบริหารส่วนตำบลผาขาว</t>
  </si>
  <si>
    <t>คณะผู้บริหาร 
สมาชิกสภา อบต. 
พนักงานส่วนตำบล
พนักงานครู อบต.
บุคลากร อบต.ผาขาวทุกคน</t>
  </si>
  <si>
    <t>บุคลากรได้รับการ พัฒนาจิตใจและเข้าใจ หลักธรรมของพระพุทธศาสนา</t>
  </si>
  <si>
    <t>เพื่อส่งเสริมผู้สูงอายุในการปฏิบัติธรรม</t>
  </si>
  <si>
    <t>ร้อยละของผู้เข้าร่วมกิจกรรม</t>
  </si>
  <si>
    <t>ผู้สูงอายุภายในเขตเทศบาลมีความสุขกาย สบายใจ</t>
  </si>
  <si>
    <t>เพื่อให้เด็กและเยาวชนในครอบครัวได้ใช้เวลาอยู่ร่วมกัน มีกิจกรรมร่วมกันและเรียนรู้ร่วมกัน</t>
  </si>
  <si>
    <t>ร้อยละจำนวนผู้เข้าร่วมกิจกรรม</t>
  </si>
  <si>
    <t>เพื่อให้สืบทอดประเพณีของไทย</t>
  </si>
  <si>
    <t>ร้อยละจำนวนครั้งกิจกรรมที่เกิดขึ้น</t>
  </si>
  <si>
    <t>คณะผู้บริหาร พนักงาน ลูกจ้างเด็กเยาวชน ประชาชนได้ร่วมกันทำบุญในวันเข้าพรรษา</t>
  </si>
  <si>
    <t>เพื่อเสริมสร้างคุณธรรม จริยธรรม รู้จักความพอเพียงทำนุบำรุงและส่งเสริมพระพุทธศาสนา</t>
  </si>
  <si>
    <t>กรมธนารักษ์</t>
  </si>
  <si>
    <t>บุคลากรเข้าร่วมโครงการทั้งหมด 3 ครั้ง/ปี</t>
  </si>
  <si>
    <t>เป็นการสร้างความสามัคคีและรวมหลอมจิตใจเป็นหนึ่งเดียวโดยมีสถาบันเป็นศูนย์รวม</t>
  </si>
  <si>
    <t>เพื่อสร้างฐานความคิดปลูกฝังทัศนคติค่านิยมของบุคลากรให้ปฏิเสธและต่อต้านการทุจริตโดยนำหลักศาสนามาปรับใช้ในการปฏิบัติงานและดำรงชีวิต</t>
  </si>
  <si>
    <t xml:space="preserve">๑.ได้รับการพัฒนาและยกระดับจิตใจเป็นผู้มีคุณธรรมจริยธรรมและเห็นแก่ประโยชน์ส่วนรวม
๒.นำหลักธรรมคำสอนที่ได้รับจากการปฏิบัติธรรมไปปรับใช้แก้ไขปัญหาในการปฏิบัติงาน 
การดำเนินการชีวิตให้เกิดสติปัญญา
</t>
  </si>
  <si>
    <t xml:space="preserve">เพื่ออนุรักษ์ประเพณีและเพื่อเป็นการบูชาศาลหลักเมือง </t>
  </si>
  <si>
    <t>กองการศึกษาฯ
องค์การบริหารส่วนตำบลบุฮม</t>
  </si>
  <si>
    <t>มีการอนุรักษ์ประเพณีและเพื่อเป็นการบูชาศาลหลักเมือง</t>
  </si>
  <si>
    <t>เพื่อส่งเสริมให้ประชาชนมาปฏิบัติธรรม กิจกรรมวันสำคัญทางพระพุทธศาสนา</t>
  </si>
  <si>
    <t>ประชาชนมาปฏิบัติธรรม กิจกรรมวันสำคัญทางพระพุทธศาสนา</t>
  </si>
  <si>
    <t xml:space="preserve">เพื่อสืบสานประเพณีและแสดงผลผลิตทางการเกษตรของตำบลบุฮม </t>
  </si>
  <si>
    <t>สืบสานประเพณีและแสดงผลผลิตทางการเกษตรของตำบลบุฮม</t>
  </si>
  <si>
    <t>เพื่อเป็นการสนับสนุนส่งเสริมให้เจ้าหน้าที่ เข้าวัดทำบุญ ปลูกฝังศีลธรรมและสร้างความสัมพันธ์ระหว่างบ้าน วัด โรงเรียน และชุมชน ยึดมั่นในคุณงามความดี มีความประพฤติดีมีคุณธรรม</t>
  </si>
  <si>
    <t>แขวงทางหลวงเลยที่ ๒(ด่านซ้าย)</t>
  </si>
  <si>
    <t>๒๐คน/ครั้ง</t>
  </si>
  <si>
    <t>ร่วมกิจกรรมศาสนาเพื่อพัฒนาจิตใจ</t>
  </si>
  <si>
    <t>ให้นักศึกษาได้เรียนรู้คุณธรรมจริยธรรมด้านจิตอาสาเพื่อพระพุทธศาสนา</t>
  </si>
  <si>
    <t>นักศึกษามหาวิทยาลัยราชภัฏเลยเข้าร่วมกิจกรรม จำนวน ๘๐ คน</t>
  </si>
  <si>
    <t>บุคลากรมีความสามัคคี และนำ หลักปรัชญาเศรษกิจพอเพียง ไปปรับใช้ในการทำงานและดำเนินชีวิต</t>
  </si>
  <si>
    <t>สำนักปลัด 
องค์การบริหารส่วนตำบลผาขาว</t>
  </si>
  <si>
    <t>สร้างความสามัคคี และหล่อหลอมรวม  จิตใจเป็นอันหนึ่งอัน เดียวกัน</t>
  </si>
  <si>
    <t>ü</t>
  </si>
  <si>
    <t>เพื่อปรับปรุงภูมิทัศน์สวนสาธารณะและแหล่งท่องเที่ยวในเขตเทศบาลตำบลนาแห้วให้สะอาดสวยงามและดีขึ้น</t>
  </si>
  <si>
    <t>ร้อยละความสวยงาม ความเป็นระเบียบเพิ่มขึ้น</t>
  </si>
  <si>
    <t>ในเขตเทศบาลตำบลนาแห้ว มีภูมิทัศน์สวยงาม สะอาด</t>
  </si>
  <si>
    <t>เพื่อจ่ายเป็นเงินอุดหนุนให้กับอำเภอนาแห้วเพื่อดำเนินการตามโครงการ</t>
  </si>
  <si>
    <t>อุดหนุนเงินให้กับที่ทำการปกครองอำเภอนาแห้ว</t>
  </si>
  <si>
    <t>อำเภอนาแห้วนำเงินที่ได้รับการอุดหนุนไปใช้จ่ายตามโครงการ</t>
  </si>
  <si>
    <t>เพื่อให้แหล่งท่องเที่ยวมีภูมิทัศน์ที่สวยงามน่าเที่ยว</t>
  </si>
  <si>
    <t>มีแหล่งท่องเที่ยวเพิ่มมากขึ้น</t>
  </si>
  <si>
    <t>เพื่อส่งเสริม ให้ความรู้ ทักษะอาชีพราษฎร  ตามแนวปรัชญาเศรษฐกิจพอเพียง</t>
  </si>
  <si>
    <t>ร้อยละของผู้เข้าร่วมกิจกรรมมีรายได้เพิ่มขึ้น ลดรายจ่ายในครัวเรือน</t>
  </si>
  <si>
    <t>ราษฎร มีความรู้ ทักษะอาชีพราษฎรตามแนวปรัชญาเศรษฐกิจพอเพียง</t>
  </si>
  <si>
    <t xml:space="preserve">เพื่อประชาสัมพันธ์ไม้ผลของตำบลบุฮม เช่น มะม่วง ทุเรียน กล้วย  ส่งเสริมให้เกษตรกรในหมู่บ้านสร้างมาตรฐานผลไม้ เพื่อให้เป็นที่ยอมรับของตลาด </t>
  </si>
  <si>
    <t>ร้อยละของผู้เข้าร่วมกิจกรรมสามารถสร้างเครือข่ายการจำหน่ายไม้ผลของตำบลบุฮม</t>
  </si>
  <si>
    <t>1.ประชาสัมพันธ์ไม้ผลของตำบลบุฮม เช่น มะม่วง ทุเรียน กล้วย  
2.เกษตรกรสร้างตลาดไม้ผลให้เป็นที่ยอมรับเกษตรกรสร้างมาตรฐานผลไม้ เพื่อให้เป็นที่ยอมรับของตลาด</t>
  </si>
  <si>
    <t>๑. เพื่อจัดทำกิจกรรมต่างๆ ที่น้อมนำแนวพระราชดำริมาบูรณาการพัฒนาท้องถิ่นให้มีความเข้มแข็งและยั่งยืน๒. เพื่อให้คณาจารย์และนักศึกษา บุคคลทั่วไป ได้ยึดเป็นแนวทางปฏิบัติตามรอยพระบาทโดยยึดหลักปรัชญาเศรษฐกิจพอเพียง</t>
  </si>
  <si>
    <t>มีโครงการเพื่อเป็นการเผยแพร่โครงการอันเนื่องมาจากพระราชดำริของพระบาทสมเด็จพระปรมินทรมหาภูมิพลอดุลยเดช รัชกาลที่ ๙ จำนวน ๑ ครั้ง</t>
  </si>
  <si>
    <t>คณาจารย์ นักศึกษา ประชาชนทั่วไปได้รับรู้กิจกรรม นิทรรศการเผยแพร่โครงการอันเนื่องมาจากแนวพระราชดำริของพระบาทสมเด็จพระปรมินทรมหาภูมิพลอดุลยเดช รัชกาลที่ ๙ อย่างเข้าใจและลึกซื้ง</t>
  </si>
  <si>
    <t>๑. เพื่อเสริมสร้างให้นักศึกษามีทักษะการดำเนินกิจกรรมอย่างมีคุณธรรมจริยธรรม การคิดอย่างมีวิจารณญาณ การทำงานเป็นทีมและภาวะผู้นำ
๒.เพื่อให้นักศึกษาสาขาวิชาการเศรษฐศาสตร์ มีประสบการณ์ในการบริการวิชาการแก่ชุมชน</t>
  </si>
  <si>
    <t>นักศึกษาสาขาวิชาเศรษฐศาสตร์ จำนวน ๑๙ คน และชุมชน ๑ คน</t>
  </si>
  <si>
    <t>มีกิจกรรมร่วมกับชุมชน</t>
  </si>
  <si>
    <t>๑. เพื่อสร้างจิตสำนึกในด้านจิตสาธารณะหรือจิตอาสาให้แก่นักศึกษา
๒. เพื่อสนับสนุนให้นักศึกษาสาขาวิชาการตลาดมีจิตอาสาช่วยเหลือสังคมและชุมชน</t>
  </si>
  <si>
    <t>นักศึกษาสาขาวิชาการตลาดเข้าร่วมโครงการอบรม จำนวนร้อยละ ๗๐</t>
  </si>
  <si>
    <t>นักศึกษาสาขาวิชาการตลาดมีจิตอาสา เสียสละ ช่วยเหลือสังคมและชุมชน</t>
  </si>
  <si>
    <t>๑.เพื่อสนับสนุนให้นักศึกษาได้เรียนรู้วิถีการพึ่งพาตนเองตามแนวพระราชดำริ
๒.เพื่อเป็นการส่งเสริมให้นักศึกษาสามารถทำกิจกรรมต่างๆรวมกับผู้อื่นได้
๓.เพื่อเป็นการเสริมสร้างนักศึกษาให้เป็นผู้มีจิตอาสา</t>
  </si>
  <si>
    <t>กลุ่มเป้าหมายเข้าร่วมโครงการไม่น้อยกว่าร้อยละ ๘๐ และ ๑ ชุมชน</t>
  </si>
  <si>
    <t>กลุ่มเป้าหมายมีจิตอาสาพัฒนาท้องถิ่น สืบสานโครงการอันเนื่องมาจากแนวพระราชดำริ</t>
  </si>
  <si>
    <t>๑.เพื่อส่งเสริมความสัมพันธ์อันดีระหว่างคณาจารย์ นักศึกษารุ่นพี่และรุ่นน้องในสาขาวิชาคอมพิวเตอร์ธุรกิจดิจิทัล
๒.เพื่อส่งเสริมทักษะด้านคุณธรรมจริยธรรม ความเอื้อเฟื้อเผื่อแผ่ อดทนอดกลั้นมีน้ำใจ รักใคร่ปรองดองและมีความสามัคคี
๓.เพื่อพัฒนานักศึกษาให้เป็นผู้มีคุณธรรมจริยธรรม และมีจิตอาสารู้จักหน้าที่ของพลเมือง</t>
  </si>
  <si>
    <t>จำนวนผู้เข้าร่วมโครงการ/กิจกรรม/อบรมไม่น้อยกว่าร้อยละ ๘๐ ของกลุ่มเป้าหมาย</t>
  </si>
  <si>
    <t>ผู้ร่วมเข้าอบรม/ผู้เข้าร่วมโครงการ/ผู้ร่วมกิจกรรมมีความพึงพอใจไม่น้อยกว่า ร้อยละ ๖๐</t>
  </si>
  <si>
    <t>1.เพื่อจัด และสนับสนุนกิจกรรมเฉลิมพระเกียรติพระบาทสมเด็จพระเจ้าอยู่หัว (รัชกาลที่ ๑๐)
2. เพื่อจัดและสนับสนุนกิจกรรมเฉลิมพระเกียรติพระบรมวงศานุวงศ์
3.เพื่อร่วมถวายงานพระราชพิธีและกิจกรรมเฉลิมพระเกียรติพระบาทสมเด็จพระเจ้าอยู่หัว (รัชกาลที่ ๑๐) และพระบรมวงศานุวงศ์
4. เทิดทูนสถาบันของชาติ ศาสนา พระมหากษัตริย์ และน้อมนำหลักปรัชญาของเศรษฐกิจพอเพียง(ในมิติศาสนา)</t>
  </si>
  <si>
    <t>ได้จัดงานและสนับสนุนกิจกรรมเฉลิมพระเกียรติพระบาทสมเด็จพระเจ้าอยู่หัว (รัชกาลที่ ๑๐) และพระบรมวงศานุวงศ์ครบทั้ง ๑๔ อำเภอ</t>
  </si>
  <si>
    <t>ได้จัดงานและสนับสนุนกิจกรรมเฉลิมพระเกียรติพระบาทสมเด็จพระเจ้าอยู่หัว (รัชกาลที่ ๑๐) และพระบรมวงศานุวงศ์</t>
  </si>
  <si>
    <t>๑.เพื่อปลูกฝังให้บุคลากรภาครัฐเป็นคนดี มีคุณธรรมจริยธรรม “พอเพียง วินับ สุจริต จิตอาสา”
๒.เพื่อให้บุคลากรภาครัฐนำหลักธรรม คุณธรรมจริยธรรมมาปรับใช้ในการดำเนินชีวิต
๓.เพื่อสร้างภูมิคุ้มกันให้บุคลากรภาครัฐมีภูมิคุ้มกันในการต่อต้านการทุจริต และประพฤติมิชอบ
๔.เพื่อให้บุคลากรภาครัฐเกิดความตระหนักรู้และรักษาประโยชน์สาธารณะร่วมกัน</t>
  </si>
  <si>
    <t>๑.บุคลากรในสังกัดสำนักงานวัฒนธรรมเข้าร่วมกิจกรรมร้อยละ๙๙
๒.ได้แผนปฏิบัติการประจำปีของสำนักงานวัฒนธรรม</t>
  </si>
  <si>
    <t>ข้าราชการ พนักงานราชการ ลูกจ้างในสังกัดปฏิบัติหน้าที่ราชการตามหลักธรรมาภิบาลและการสร้างคุณค่าทางสังคม</t>
  </si>
  <si>
    <t>เตรียมการจัดการเลือกตั้งผู้บริหาร สมาชิกสภาท้องถิ่นหรือสนับสนุนการเลือกตั้ง ส.ส. , ส.ว. เช่นค่าตอบแทน กกต.ท้องถิ่น, กปน. ค่าเอกสาร ป้ายประชาสัมพันธ์ ค่าวัสดุอุปกรณ์ต่าง ๆ ในการจัดการเลือกตั้ง</t>
  </si>
  <si>
    <t>การจัดการเลือกตั้งผู้บริหาร หรือสนับสนุนการเลือกตั้ง ส.ส. , ส.ว. ในเขตเทศบาลตำบลนาอาน</t>
  </si>
  <si>
    <t>การจัดการเลือกตั้งผู้บริหาร หรือสนับสนุนการเลือกตั้ง ส.ส. , ส.ว. ในเขตเทศบาลตำบลนาอาน เป็นไปด้วยความเรียบร้อยบริสุทธิ์ยุติธรรม</t>
  </si>
  <si>
    <t>เพื่อจ่ายเป็นค่าใช้จ่ายในโครงการอบรมหรือสร้างจิตสำนึกแก่ชุมชนหรือเยาวชน</t>
  </si>
  <si>
    <t>ร้อยละของกิจกรรมที่เพิ่มขึ้น</t>
  </si>
  <si>
    <t>ประชาชนได้มีส่วนร่วมในการปกป้องสถาบัน</t>
  </si>
  <si>
    <t>เพื่อให้ประชาชนมีความรู้ความเข้าใจในบทบาทการปกครองส่วนท้องถิ่นแก่ประชาชนในเขตเทศบาลตำบลนาแห้วอย่างทั่วถึง</t>
  </si>
  <si>
    <t>สำนักปลัด เทศบาลตำบลนาแห้ว</t>
  </si>
  <si>
    <t>ประชาชนมีความรู้และความเข้าใจในบทบาทการปกครองส่วนท้องถิ่นมากขึ้น</t>
  </si>
  <si>
    <t>เพื่อดำเนินการเลือกตั้งตามกฎหมาย</t>
  </si>
  <si>
    <t>ร้อยละของจำนวนผู้มีสิทธิ์เลือกตั้งมาใช้สิทธิ์เลือกตั้ง</t>
  </si>
  <si>
    <t>ดำเนินการเลือกตั้งตามกฎหมาย</t>
  </si>
  <si>
    <t>เพื่อเป็นการเผยแพร่ประชาสัมพันธ์ท้องถิ่นของไทย</t>
  </si>
  <si>
    <t>ร้อยละของประชาชนเข้าร่วมกิจกรรม</t>
  </si>
  <si>
    <t>ประชาชนได้รับทราบประวัติและผลงานขององค์กรปกครองส่วนท้องถิ่น</t>
  </si>
  <si>
    <t>เพื่อจัดกิจกรรมในวันสำคัญที่เกี่ยวกับพระบรมวงศานุวงศ์ให้สำเร็จลุล่วงไปด้วยดี</t>
  </si>
  <si>
    <t>ร้อยละของจำนวนครั้งกิจกรรมที่เกิดขึ้น</t>
  </si>
  <si>
    <t>การจัดงานต่าง ๆ สำเร็จลุล่วงตามวัตถุประสงค์ของการจัดงาน</t>
  </si>
  <si>
    <t>เพื่อให้ผู้บริหาร สมาชิกสภาเทศบาล พนักงาน ลูกจ้างและประชาชนในเขตเทศบาลตำบลนาแห้วได้ทำกิจกรรมต่างๆ ร่วมกันเนื่องในวันก่อตั้งเทศบาล</t>
  </si>
  <si>
    <t>ผู้บริหาร สมาชิกสภาเทศบาล พนักงาน ลูกจ้างและประชาชนในเขตเทศบาลตำบลนาแห้วได้ทำกิจกรรมต่างๆ ร่วมกัน</t>
  </si>
  <si>
    <t>ร้อยละของประชาชนมาใช้สิทธิเลือกตั้ง</t>
  </si>
  <si>
    <t>เพื่อแสดงถึงความจงรักภักดีต่อชาติ พระมหากษัตริย์</t>
  </si>
  <si>
    <t>หน่วยงานสถานพินิจและคุ้มครองเด็กและเยาวชนจังหวัดเลย สังกัดกระทรวงยุติธรรม</t>
  </si>
  <si>
    <t xml:space="preserve">เจ้าหน้าที่สถานพินิจและคุ้มครองเด็กและเยาวชนสังกัดกระทรวงยุติธรรม </t>
  </si>
  <si>
    <t>เจ้าหน้าที่สถานพินิจและคุ้มครองเด็กและเยาวชนสังกัดกระทรวงยุติธรรม จงรักภักดีต่อชาติ พระมหากษัตริย์</t>
  </si>
  <si>
    <t>ได้รับความร่วมมือจากเจ้าหน้าที่เป็นอย่างดี</t>
  </si>
  <si>
    <t xml:space="preserve">เพื่อแสดงถึงความจงรักภักดีต่อชาติ พระมหากษัตริย์ </t>
  </si>
  <si>
    <t>เจ้าหน้าที่สถานพินิจและคุ้มครองเด็กและเยาวชนสังกัดกระทรวงยุติธรรม</t>
  </si>
  <si>
    <t>เจ้าหน้าที่สถานพินิจและคุ้มครองเด็กและเยาวชนสังกัดกระทรวงยุติธรรมร่วมกิจกรรม</t>
  </si>
  <si>
    <t>ให้นักศึกษาได้เรียนรู้หลักการปกครองของไทย</t>
  </si>
  <si>
    <t>จำนวนนักศึกษาเข้าร่วมกิจกรรมไม่น้อยกว่า ๔๐๐ คน</t>
  </si>
  <si>
    <t>นักศึกษาได้เรียนรู้หลักการปกครองของไทย</t>
  </si>
  <si>
    <t>เพื่อให้นักเรียน ครู และบุคลากรทางการศึกษามีส่วนร่วมในกิจกรรมปลูกฝังสร้างจิตสำนึก และส่งเสริมคุณลักษณะอันพึงประสงค์ตามเป้าหมายของโรงเรียนวิทยาศาสตร์ ทั้งยังดำรงซึ่งผู้มีคุณธรรมอันดี รู้หน้าที่ในการปฏิบัติตนในสังคมอย่างมีคุณภาพ</t>
  </si>
  <si>
    <t>โรงเรียนวิทยาศาสตร์จุฬาภรณราชวิทยาลัย เลย</t>
  </si>
  <si>
    <t>นักเรียน ครู และบุคลากรทางการศึกษาในโรงเรียน ร้อยละ ๑๐๐ ได้เข้าร่วมกิจกรรม</t>
  </si>
  <si>
    <t>นักเรียน ครู และบุคลากรทางการศึกษาในโรงเรียน ดำรงซึ่งผู้มีคุณธรรมอันดี รู้หน้าที่ในการปฏิบัติตนในสังคมอย่างมีคุณภาพ</t>
  </si>
  <si>
    <t>สำนักงานพลังงานจังหวัดเลย</t>
  </si>
  <si>
    <t>ข้าราชการและเจ้าหน้าที่ทุกคนในสำนักงานพลังงานจังหวัดเลย แต่งกายด้วยชุดไทย หรือผ้าไทยประจำท้องถิ่นสัปดาห์ละ ๒ วัน</t>
  </si>
  <si>
    <t>บุคลากรในสำนักงานพลังงานจังหวัดเลยมีค่านิยมในการแต่งกายด้วยผ้าไทย หรือชุดไทยที่มีเอกลักษณ์ประจำท้องถิ่น</t>
  </si>
  <si>
    <t>บุคลากรมีความสามัคคี และนำ หลักธรรมไปปรับใช้ในการทำงาน และดำเนินชีวิต</t>
  </si>
  <si>
    <t>สร้างความสามัคคี ปลูกฝังทัศนคติ คุณธรรม จริยธรรม</t>
  </si>
  <si>
    <t>เพื่อให้สืบสานวัฒนธรรมประเพณีของไทย</t>
  </si>
  <si>
    <t>เด็ก เยาวชน ประชาชนได้ร่วมกันทำกิจกรรมอันดีที่มีมาตั้งแต่โบราณให้คงอยู่</t>
  </si>
  <si>
    <t>ประชาชนได้ร่วมกันทำกิจกรรมอันดีที่มีมาตั้งแต่โบราณให้คงอยู่</t>
  </si>
  <si>
    <t>เพื่อจ่ายเป็นเงินอุดหนุนให้กีบอำเภอนาแห้วเพื่อนำไปจัดงานร่วมกับจังหวัดเลย</t>
  </si>
  <si>
    <t>ร้อยละของจำนวนงบประมาณที่อุดหนุน</t>
  </si>
  <si>
    <t>อำเภอนาแห้วได้รับเงินอุดหนุนเพื่อนำไปจัดงานร่วมกับจังหวัดเลย</t>
  </si>
  <si>
    <t>เพื่อให้มีการสืบสานวัฒนธรรม ประเพณีไทย</t>
  </si>
  <si>
    <t>เพื่อให้เยาวชนได้เรียนรู้วัฒนธรรมประเพณีของไทย</t>
  </si>
  <si>
    <t>เพื่อจ่ายเป็นค่าใช้จ่ายในการร่วมงานประเพณีบุญซำฮะ</t>
  </si>
  <si>
    <t>ร้อยละของประชาชนที่เข้าร่วมโครงการ</t>
  </si>
  <si>
    <t>ประชาชนในตำบลนาแห้วได้ร่วมงานประเพณีบุญซำฮะ</t>
  </si>
  <si>
    <t>เพื่อเป็นการรักษาไว้ซึ่งประเพณีท้องถิ่นที่มีมาตั้งแต่โบราณกาล</t>
  </si>
  <si>
    <t>เยาวชนรุ่นหลังสืบทอดประเพณีท้องถิ่นที่มีมาแต่โบราณ</t>
  </si>
  <si>
    <t>๑. เพื่อกระตุ้นจิตสำนึกความรัก และหวงแหนชาติ
๒. เพื่อให้พสกนิกรทุกเพศ ทุกวัย ทุกศาสนา ได้แสดงความกตัญญูกตเวทีน้อมสำนึกในพระมหากรุณาธิคุณและแสดงความจงรักภักดี</t>
  </si>
  <si>
    <t>นักเรียนทุกคนมีความรัก หวงแหนในสถาบันชาติ ศาสนาพระมหากษัตริย์</t>
  </si>
  <si>
    <t>เพื่อส่งเสริมการจัดกิจกรรมแก่นักเรียน</t>
  </si>
  <si>
    <t>นักเรียนที่เข้าร่วมร้อยละ ๔๐</t>
  </si>
  <si>
    <t>นักเรียนที่เข้าร่วมกิจกรรมร้อยละ ๘๕ มีคุณธรรม จริยธรรม</t>
  </si>
  <si>
    <t>ให้นักศึกษาได้ทำบุญในงานประเพณีบุญต่างๆ ของไทย</t>
  </si>
  <si>
    <t>จำนวนนักศึกษาเข้าร่วมกิจกรรมไม่น้อยกว่า ๓๐๐ คน</t>
  </si>
  <si>
    <t>นักศึกษาได้เรียนรู้ประวัติความเป็นมาของประเพณีไทย ได้มีความเสียสละ</t>
  </si>
  <si>
    <t>๑. เพื่อทำนุบำรุง ส่งเสริมและเผยแพร่ศิลปวัฒนธรรมไทยให้สืบทอดต่อไป
๒. เพื่อสร้างจิตสำนึก ตระหนักถึงคุณค่า หวงแหนของศิลปวัฒนธรรมไทย
๓.เพื่อให้การจัดการศึกษาของคณะฯ มีการบูรณาการด้านทำนุบำรุงศิลปะและวัฒนธรรมกับการเรียนการสอนและกิจกรรมนักศึกษา</t>
  </si>
  <si>
    <t>คณาจารย์ บุคลากรนักศึกษาคณะวิทยาการจัดการ และบุคคลทั่วไป เข้าร่วมโครงการอย่างน้อยร้อยละ ๘๐</t>
  </si>
  <si>
    <t>คณาจารย์ บุคลากรนักศึกษาคณะวิทยาการจัดการ มีความภาคภูมิใจในการทำนุบำรุง เผยแพร่ศิลปะและวัฒนธรรม</t>
  </si>
  <si>
    <t>๑.เพื่อส่งเสริมให้นักศึกษา คณาจารย์สาขาวิชาการเงินและชุมชน มีจิตสำนึกและร่วมอนุรักษ์สืบทอดวัฒนธรรมประเพณีท้องถิ่น
๒.เพื่อให้นักศึกษา คณาจารย์สาขาวิชาการเงิน และชุมชนได้รับความรู้ความเข้าใจในหลักปรัชญาเศรษฐกิจพอเพียงได้อย่างถูกต้อง
๓.เพื่อให้นักศึกษา คณาจารย์สาขาวิชาการเงิน และชุมชน ได้น้อมนำหลักเศรษฐกิจพอเพียงมาประยุกต์ใช้ในการดำเนินชีวิต</t>
  </si>
  <si>
    <t>กลุ่มเป้าหมายเข้าร่วมโครงการไม่น้อยกว่า ร้อยละ ๘๐</t>
  </si>
  <si>
    <t>กลุ่มเป้าหมายมีจิตสำนึกและร่วมอนุรักษ์สืบสอดวัฒนธรรมประเพณีท้องถิ่น มีความรู้ความเข้าใจหลักปรัชญาเศรษฐกิจพอเพียงได้อย่างถูกต้องและน้อมนำหลักเศรษฐกิจพอเพียงมาประยุกต์ใช้ในการดำเนินชีวิต</t>
  </si>
  <si>
    <t>๑.เพื่อพัฒนาคุณธรรม จริยธรรม ให้กับนักศึกษาสาขาวิชาคอมพิวเตอร์ธุรกิจดิจิทัล คณะวิทยาการจัดการ
๒.เพื่อให้นักศึกษาได้ฝึกปฏิบัติการเจริญภาวนาสมาธิให้จิตใจสงบ มีสติในการดำรงชีวิต
๓.เพื่อให้นักศึกษาได้แสดงออกด้วยการได้ร่วมทำบุญตักบาตรทางพระพุทธศาสนา ในวันสำคัญทางพุทธศาสนา
๔. เพื่อเสริมสร้างจิตอาสา ความสัมพันธ์ระหว่างบุคคลและสร้างความรับผิดชอบ ให้กับนักศึกษาสาขาวิชาการคอมพิวเตอร์ธุรกิจดิจิทัลคณะวิทยาการจัดการ</t>
  </si>
  <si>
    <t>ผู้เข้าร่วมอบรม/ผู้เข้าร่วมโครงการ/ผู้ร่วมทำกิจกรรม มีความพึงพอใจไม่น้อยกว่า ร้อยละ ๖๐</t>
  </si>
  <si>
    <t>สำนักงานเขตพื้นที่การศึกษาประถมศึกษาเลย เขต ๑</t>
  </si>
  <si>
    <t>๑.ร้อยละ 100 โรงเรียนคุณธรรม ผู้บริหาร ครู มีกระบวนการจัดกิจกรรมโรงเรียนคุณธรรม
๒.ร้อยละ 100 ของผู้บริหารสถานศึกษา บุคลากรทางการศึกษา มีกระบวนการพัฒนาโครงงานคุณธรรม</t>
  </si>
  <si>
    <t>๑.มีจำนวนผลงาน (การผลิตสื่อ) ที่ส่งเข้าร่วมการคัดเลือกฯ ไม่น้อยกว่า ๑๐ ผลงาน
๒.มีแผนงานการขับเคลื่อนพัฒนาสื่อปลอดภัยและสร้างสรรค์จังหวัดเลย</t>
  </si>
  <si>
    <t>เด็ก เยาวชน และสังคมจังหวัดเลย เกิดการเรียนรู้เท่าทันระวังสื่อ</t>
  </si>
  <si>
    <t>เพื่อเผยแพร่ประชาสัมพันธ์ กิจกรรมของเทศบาลอย่างทั่วถึง</t>
  </si>
  <si>
    <t>จัดทำเอกสารเผยแพร่เดือนละ ๑ ครั้ง</t>
  </si>
  <si>
    <t>ร้อยละของประชาชนได้รับข้อมูลข่าวสารอย่างทั่วถึง</t>
  </si>
  <si>
    <t>มีเอกสารเผยแพร่ประชาสัมพันธ์อย่างต่อเนื่อง</t>
  </si>
  <si>
    <t>หมู่บ้านในเขตเทศบาล</t>
  </si>
  <si>
    <t>ร้อยละของประชาชนได้รับข้อมูลข่าสารอย่างทั่วถึง</t>
  </si>
  <si>
    <t>ได้รับข้อมูลข่าสารอย่างทั่วถึง</t>
  </si>
  <si>
    <t>เพื่อใช้เป็นที่ปิดประกาศต่างๆ เพื่อประชาสัมพันธ์ให้ประชาชนทราบ</t>
  </si>
  <si>
    <t>มีที่ปิดประกาศให้ประชาชนได้รับข้อมูลข่าสาร</t>
  </si>
  <si>
    <t>เพื่อให้หอกระจายข่าวที่ชำรุดสามารถใช้การได้</t>
  </si>
  <si>
    <t>ร้อยละสภาพการใช้งานได้ตามเดิม</t>
  </si>
  <si>
    <t>เพื่อให้มีเสียงตามสายอย่างทั่วถึง</t>
  </si>
  <si>
    <t>มีเสียงตามสายอย่างทั่วถึง</t>
  </si>
  <si>
    <t>ประชาสัมพันธ์ให้ประชาชนผู้มีหน้าที่ต้องเสียภาษี</t>
  </si>
  <si>
    <t>เพื่อให้ประชาชนได้ตื่นตัวในการเสียภาษี</t>
  </si>
  <si>
    <t>กองคลัง 
เทศบาลตำบลนาแห้ว</t>
  </si>
  <si>
    <t>ร้อยละจำนวนงบประมาณที่สนับสนุน</t>
  </si>
  <si>
    <t>ประชาชนได้รับทราบในการเสียภาษี</t>
  </si>
  <si>
    <t>ส่งเสริมให้บุคลากรมีทัศนคติ วิธีคิดและการประพฤติ ปฏิบัติด้วยคุณธรรม จริยธรรม ปฏิบัติตามหลักธรรมศาสนา หลักปรัชญาเศรษฐกิจพอเพียง   สืบสานวิถีวัฒนธรรมไทย</t>
  </si>
  <si>
    <t>บุคลากรทุกระดับ ปฏิบัติตนตามเจตนารมณ์ คุณลักษณะ 10 ข้อ คน พม. ทำได้</t>
  </si>
  <si>
    <t>บุคลากรมีความพอเพียง มีวินัย สุจริต และจิตอาสา</t>
  </si>
  <si>
    <t>สร้างความสามัคคีต่อกัน</t>
  </si>
  <si>
    <t>สำนักงานป้องกันและบรรเทาสาธารณภัยจังหวัดเลย</t>
  </si>
  <si>
    <t>บุคลากรในหน่วยงานทุกคน</t>
  </si>
  <si>
    <t>มีความรัก สามัคคี เข้าใจความแตกต่างอยู่ร่วมกันได้อย่างสันติสุข</t>
  </si>
  <si>
    <t>เพื่อพัฒนาคุณภาพชีวิตผู้ด้อยโอกาสให้ดีขึ้น</t>
  </si>
  <si>
    <t>ร้อยละของผู้ด้อยโอกาสที่เข้าร่วม</t>
  </si>
  <si>
    <t>ผู้ด้อยโอกาสมีสุขภาพกายและใจที่ดี</t>
  </si>
  <si>
    <t>เพื่อพัฒนาคุณภาพชีวิตผู้สูงอายุให้ดีขึ้น</t>
  </si>
  <si>
    <t>ร้อยละของผู้สูงอายุที่เข้าร่วมโครงการ</t>
  </si>
  <si>
    <t>ผู้สูงอายุมีสุขภาพกายและใจที่ดี</t>
  </si>
  <si>
    <t>เพื่อให้ผู้พิการได้มีคุณภาพชีวิตที่ดีขึ้น</t>
  </si>
  <si>
    <t>ร้อยละของจำนวนผู้พิการที่เข้าร่วมกิจกรรม</t>
  </si>
  <si>
    <t>ผู้พิการได้มีคุณภาพชีวิตที่ดีขึ้น</t>
  </si>
  <si>
    <t>เพื่อเป็นศูนย์ข้อมูลและช่วยเหลือผู้สูงอายุและผู้พิการ</t>
  </si>
  <si>
    <t>ร้อยละของจำนวนผู้สูงอายุและผู้พิการที่เข้าร่วมกิจกรรม</t>
  </si>
  <si>
    <t>ผู้สูงอายุและผู้พิการได้มีคุณภาพชีวิตที่ดีขึ้น</t>
  </si>
  <si>
    <t>เพื่อสร้างสวัสดิการให้ชุมชน</t>
  </si>
  <si>
    <t>ร้อยละของผู้พิการเข้าร่วมกิจกรรม</t>
  </si>
  <si>
    <t>ประชาชนในเขตเทศบาลมีคุณภาพชีวิตที่ดีขึ้น</t>
  </si>
  <si>
    <t>เพื่อให้ประชาชนมีความรู้และมีอาชีพเพิ่มมากขึ้น</t>
  </si>
  <si>
    <t>ประชาชนมีความรู้และมีอาชีพเพิ่มมากขึ้น</t>
  </si>
  <si>
    <t>เพื่อยกย่องเชิดชูเกียรติบุคลากรผู้มีคุณธรรมจริยธรรมดีเด่นให้เป็นที่ประจักษ์แก่สาธารณชน</t>
  </si>
  <si>
    <t>จำนวนผู้ที่ได้รับการคัดเลือก</t>
  </si>
  <si>
    <t xml:space="preserve">๑.เพื่อสนับสนุนและเชิดชูเกียรติคุณของบุคลากรผู้มีคุณธรรมจริยธรรมให้เป็นที่ปรากฏต่อสาธารณะ
๒.เพื่อเสริมสร้างสมรรถนะประสิทธิภาพและจิตสำนึกที่ดีของผู้ปฏิบัติงาน
</t>
  </si>
  <si>
    <t>กลยุทธ์ที่ ๒ วางระบบรากฐานการเสริมสร้างคุณธรรมของสถาบันการศึกษา</t>
  </si>
  <si>
    <t>กลยุทธ์ที่ ๓ วางระบบรากฐานการเสริมสร้างคุณธรรมของสถาบันศาสนา</t>
  </si>
  <si>
    <t>กลยุทธ์ที่ ๔ วางระบบรากฐานการเสริมสร้างคุณธรรมของสถาบันเศรษฐกิจ</t>
  </si>
  <si>
    <t xml:space="preserve">กลยุทธ์ที่ ๕ วางระบบรากฐานการเสริมสร้างคุณธรรมของสถาบันทางการเมืองการปกครอง (ภาคราชการและภาคการเมืองทุกระดับ)
</t>
  </si>
  <si>
    <t>กลยุทธ์ที่ ๗ วางระบบรากฐานการใช้สื่อมวลชนเป็นเครื่องมือในการส่งเสริมคุณธรรม</t>
  </si>
  <si>
    <t>กลยุทธ์ที่ ๖ วางระบบรากฐานการใช้วัฒนธรรมไทยเป็นฐานในการเสริมสร้างคุณธรรม</t>
  </si>
  <si>
    <t>กลยุทธ์ที่ ๘ วางระบบรากฐานการเสริมสร้างคุณธรรมในภาควิชาชีพ</t>
  </si>
  <si>
    <t>หน่วยงาน
ที่รับผิดชอบ</t>
  </si>
  <si>
    <t>ไตรมาสที่ 
๑</t>
  </si>
  <si>
    <t>ไตรมาสที่ 
๒</t>
  </si>
  <si>
    <t>ไตรมาสที่ 
๓</t>
  </si>
  <si>
    <t>ไตรมาสที่ 
๔</t>
  </si>
  <si>
    <t>งบประมาณ
ที่ใช้</t>
  </si>
  <si>
    <t>1. เพื่อให้คุณธรรมนำการพัฒนา เกิดสังคมคุณธรรมมีความจงรักภักดีต่อชาติศาสนา พระมหากษัตริย์
2. มีความสมานฉันท์ ยึดมั่น และปฏิบัติตามหลักธรรมทางศาสนาโดยน้อมนำหลักปรัชญาของเศรษฐกิจพอเพียงและวิถีวัฒนธรรมไทยที่ดีงามมาเป็นหลักในการดำรงชีวิต</t>
  </si>
  <si>
    <t>ยุทธศาสตร์ที่ ๒ สร้างความเข้มแข็งในระบบการบริหารจัดการด้านการส่งเสริมคุณธรรมให้เป็นเอกภาพ</t>
  </si>
  <si>
    <t>กลยุทธ์ที่ ๑ สร้างและพัฒนาระบบบริหารจัดการงานด้านส่งเสริมคุณธรรมและเสริมสร้างความเป็นเอกภาพ แก่สถาบัน/องค์กรในสังคม</t>
  </si>
  <si>
    <t xml:space="preserve">๑.เพื่อจัดทำแผนแม่บทส่งเสริมคุณธรรมของจังหวัดเลย แผนปฏิบัติการส่งเสริมคุณธรรมจังหวัดเลย
๒.เพื่อสร้างความเข้าใจร่วมกันแก่หน่วยงานต่างๆ ในการขับเคลื่อนแผนแม่บทส่งเสริมคุณธรรมฯ ให้บรรลุเป้าหมาย
๓.เพื่อบูรณาการแผนแม่บทฯ สู่การปฏิบัติในพื้นที่ชุมชน โดยหน่วยงานต่างๆ ขับเคลื่อนแผนแม่บทส่งเสริมคุณธรรม
๔.เพื่อให้มีระบบการติดตามและประเมินผล เป็นภาพรวมในทุกระดับของจังหวัดเลย </t>
  </si>
  <si>
    <t>๑.หน่วยงานในจังหวัดเลยร่วมกันจัดทำแผนแม่บทส่งเสริมคุณธรรมจังหวัดเลย ร้อยละ ๗๐ ของจำนวนทั้งหมด
๒. มีแผนแม่บทส่งเสริมคุณธรรมของจังหวัดเลย ประจำปี ๒๕๖๔ จำนวน ๑ ฉบับ</t>
  </si>
  <si>
    <t xml:space="preserve">                                                     </t>
  </si>
  <si>
    <t>เพื่อให้เจ้าหน้าที่ มีจิตสำนึก และคุณธรรมจริยธรรมที่ดี</t>
  </si>
  <si>
    <t>เดือนละ ๑ ครั้ง</t>
  </si>
  <si>
    <t>๑.เพื่อส่งเสริมและพัฒนาคุณธรรมให้แก่บุคลากรในองค์กร
๒.เพื่อเสริมสร้างคุณภาพชีวิตและประสิทธิภาพในการทำงาน</t>
  </si>
  <si>
    <t>บุคลากรในหน่วยงานทุกคนบุคลากรในหน่วยงานทุกคน</t>
  </si>
  <si>
    <t>บุคลากรมีทัศนคติ ค่านิยม ความซื่อสัตย์สุจริตและเจตคติที่ดี ต่อองค์กร ต่อการทำงาน และต่อผู้มาขอรับบริการ</t>
  </si>
  <si>
    <t>ปลูกฝังทัศนคติ ค่านิยม ความซื่อสัตย์สุจริตและเจตคติที่ดีต่อหน่วยงานต่อเพื่อนร่วมงานและผู้มาขอรับบริการ</t>
  </si>
  <si>
    <t>๑.เพื่อพัฒนาคุณธรรม จริยธรรมบุคลากรให้มีคุณธรรมในการทำงานร่วมกัน
๒.สร้างเสริมความสามัคคีในองค์กร</t>
  </si>
  <si>
    <t>ผู้บริหาร/สมาชิกสภา/พนักงานส่วนตำบล ตลอดจนผู้นำชุมชนต่างๆ</t>
  </si>
  <si>
    <t>ผู้บริหาร/สมาชิกสภา/พนักงานส่วนตำบล ตลอดจนผู้นำชุมชนต่างๆมีคุณธรรม จริยธรรม สามัคคีในหมู่คณะ</t>
  </si>
  <si>
    <t>เพื่อให้ประชาชนมีส่วนร่วมในการต่อต้านการทุจริตคอร์รัปชัน</t>
  </si>
  <si>
    <t>ประชาชนมีส่วนร่วมในการต่อต้านการทุจริตคอร์รัปชันอย่างทั่วถึง</t>
  </si>
  <si>
    <t>เพื่อส่งเสริมคุณธรรมจริยธรรมตามยุทธศาสตร์ส่งเสริมคุณธรรมจริยธรรม</t>
  </si>
  <si>
    <t>สำนักงานที่ดินจังหวัดเลย</t>
  </si>
  <si>
    <t>จำนวนครั้งที่รายงาน</t>
  </si>
  <si>
    <t xml:space="preserve">๑.บุคลากรในสังกัดมีความเข้าใจและสามารถดำเนินการตามยุทธศาสตร์ ส่งเสริม
คุณธรรมจริยธรรม
๒.บุคลากรในสังกัดสามารถดำเนินการตามภารกิจของกรมที่ดินพร้อมตระหนักถึงหลักคุณธรรมจริยธรรม
</t>
  </si>
  <si>
    <t>ประกาศให้สาธารณชนทราบถึงการบริหารงานราชการและปฏิบัติงานเป็นไปอย่างโปร่งใสตรวจสอบได้</t>
  </si>
  <si>
    <t>จำนวนครั้งที่ประกาศเจตนารมณ์</t>
  </si>
  <si>
    <t>๑.การทำงานต้องเปิดเผยและโปร่งใส ตรวจสอบได้
๒.การปฏิบัติงานต้องอาศัยหลักธรรมาภิบาล</t>
  </si>
  <si>
    <t xml:space="preserve">๑.เพื่อพัฒนาให้บุคลากรเป็นทรัพยากรที่มีคุณภาพ มีคุณธรรมและสามารถทำงานได้อย่างมีประสิทธิภาพภายใต้บทบาทและหน้าที่ของหน่วยงาน
๒.เพื่อส่งเสริมให้สำนักงานพัฒนาฝีมือแรงงานเลยเป็นองค์กรเครือข่ายด้านคุณธรรมของจังหวัดเลย
๓.เพื่อส่งเสริมบุคลากรสำนักงานพัฒนาฝีมือแรงงานเลยเข้าร่วมสนับสนุนกิจกรรมเทิดทูนสถาบันชาติ ศาสนา พระมหากษัตริย์
๔. เพื่อส่งเสริมให้สำนักงานพัฒนาฝีมือแรงงานเลยเป็นแบบอย่างด้านคุณธรรม
</t>
  </si>
  <si>
    <t>สำนักงานพัฒนาฝีมือแรงงานเลย</t>
  </si>
  <si>
    <t>บุคลากรสำนักงานพัฒนาฝีมือแรงงานเลย จำนวน ๑๙ คน ให้เข้าร่วมโครงการฯ</t>
  </si>
  <si>
    <t>บุคลากรสำนักงานพัฒนาฝีมือแรงงานเลยเข้าใจและตระหนักถึงคุณธรรม สามารถนำไปใช้ปฏิบัติ</t>
  </si>
  <si>
    <t>ร้อยละของประชาชนในหมู่บ้านมีความรู้ความเข้าใจในการจัดทำเวทีประชาคมท้องถิ่น</t>
  </si>
  <si>
    <t>ประชาชน  ส่วนราชการ องค์กรเอกชน  มีส่วนร่วมในการจัดทำเวทีประชาคมท้องถิ่นส่งเสริมให้ประชาชนในตำบลร่วมคิดร่วมทำ  ร่วมพัฒนาตำบลของตนเอง</t>
  </si>
  <si>
    <t>เพื่อออกให้บริการประชาชน รับฟังความคิดเห็นของประชาชน  ส่งเสริมการมีส่วนร่วม  รู้จักการพัฒนา  ส่งเสริมอาชีพให้กับประชาชนที่เข้ามารับบริการ ประชาชนได้พบปะกับส่วนราชการต่าง ๆ ที่มาให้บริการ</t>
  </si>
  <si>
    <t>สร้างความพึงพอใจการออกให้บริการประชาชนและรับฟังความคิดเห็นของประชาชน</t>
  </si>
  <si>
    <t>1.เพื่อออกให้บริการประชาชน  ในการรับชำระภาษี 
2.สร้างเครือข่ายการรับเก็บชำระภาษี ส่งเสริมให้ประชาชนรู้จักรับผิดชอบต่อสังคมในการชำระภาษี</t>
  </si>
  <si>
    <t>1.  สร้างความพึงพอใจการออกให้บริการประชาชน
2.ประชาชนรู้จักรับผิดชอบต่อสังคมในการชำระภาษี</t>
  </si>
  <si>
    <t>เพื่อให้การจัดเก็บภาษีและการจัดทำทะเบียนทรัพย์สินเป็นไปอย่างมีประสิทธิภาพ</t>
  </si>
  <si>
    <t>ร้อยละของการจัดเก็บภาษีครบถ้วน</t>
  </si>
  <si>
    <t xml:space="preserve">การจัดเก็บภาษีครบถ้วน มีประสิทธิภาพ การคำนวณ จัดเก็บภาษีเป็นไปอย่างมีประสิทธิภาพ </t>
  </si>
  <si>
    <t>๑.เพื่อให้นักเรียนได้เข้าอบรมและทำกิจกรรมการส่งเสริมคุณธรรม จริยธรรม และค่านิยมอันดีงาม
๒.เพื่อส่งเสริมให้พุทธศาสนิกชนนำหลักธรรมทางพระพุทธศาสนาไปปรับใช้ในชีวิตประจำวัน
๓.เพื่อให้นักเรียนได้ใช้ประโยชน์ในการใช้เวลาว่างด้วยการฝึกฝนอบรมตนเองให้เป็นผู้นำที่ดีและมีความสามารถ</t>
  </si>
  <si>
    <t>นักเรียน (มัธยมศึกษา)</t>
  </si>
  <si>
    <t>เพื่อปลูกจิตสำนึกการต่อต้านการทุจริตในองค์กร</t>
  </si>
  <si>
    <t>บุคลากรทุกคนเข้าร่วมกิจกรรม มีความรู้ความเข้าใจในการป้องกันทุจริตเพิ่มมากขึ้น</t>
  </si>
  <si>
    <t>บุคลากรถือปฏิบัติการบริหารความเสี่ยง ทุจริต</t>
  </si>
  <si>
    <t>เพื่อสร้างและรักษาสภาพแวดล้อมในการปฏิบัติงานให้ปราศจากการล่วงละเมิดหรือคุกคามทางเพศ การเลือกปฏิบัติด้วยเหตุแห่งเพศ  ทุกรูปแบบในการทำงาน</t>
  </si>
  <si>
    <t>สร้างการตระหนักรับรู้ และความเข้าใจปัญหาการล่วงละเมิดหรือคุกคามทางเพศให้กับบุคลากรทุกระดับรับรู้ รับทราบ</t>
  </si>
  <si>
    <t>บุคลากรรับทราบและถือปฏิบัติในการป้องกันและแก้ไขปัญหาล่วงละเมิดทางเพศอย่างเคร่งครัด</t>
  </si>
  <si>
    <t>เพื่อส่งเสริมให้บุคลากรรักษาความเป็นไทย สนับสนุนส่งเสริมการอุดหนุนสินค้าชุมชน</t>
  </si>
  <si>
    <t>สำนักงานยุติธรรม จังหวัดเลย</t>
  </si>
  <si>
    <t>ข้าราชการ และลูกจ้างสำนักงานยุติธรรมจังหวัดเลยร่วมกันใส่ผ้าไทย</t>
  </si>
  <si>
    <t>ตระหนักในค่านิยมความเป็นไทย</t>
  </si>
  <si>
    <t>เพื่อให้ครูและบุคลากรทางการศึกษาได้เข้าร่วมอบรมพัฒนาตนเองตามเป้าหมายของโรงเรียนวิทยาศาสตร์จุฬาภรณราชวิทยาลัย เลย</t>
  </si>
  <si>
    <t xml:space="preserve">ครู และบุคลากรทางการศึกษาในโรงเรียน ไม่น้อยกว่าร้อยละ ๘๐ ได้เข้าร่วมอบรมพัฒนาตนเองตามเป้าหมายของโรงเรียนวิทยาศาสตร์จุฬาภรณราชวิทยาลัย </t>
  </si>
  <si>
    <t>ครู และบุคลากรทางการศึกษาในโรงเรียน สามารถปฏิบัติหน้าที่ได้อย่างมีประสิทธิภาพ เป็นไปตามเป้าหมายของโรงเรียนวิทยาศาสตร์จุฬาภรณราชวิทยาลัย</t>
  </si>
  <si>
    <t>บุคลากรทุกคนในสำนักงานพลังงานจังหวัดเลย จัดกิจกรรมเข้าวัดทำบุญร่วมกัน</t>
  </si>
  <si>
    <t>บุคลากรทุกคนในสำนักงานพลังงานจังหวัดเลย จัดกิจกรรมเข้าวัดทำบุญ ฟังธรรมร่วมกันเดือนละ ๑ ครั้ง</t>
  </si>
  <si>
    <t>ข้าราชการและเจ้าหน้าที่ทุกคนในสำนักงานพลังงานจังหวัดเลย ร่วมกันทำบุญถวายเพลพระและฟังธรรม และสามารถนำเอาหลักธรรมะ มาปรับใช้ในการดำเนินชีวิต</t>
  </si>
  <si>
    <t>๙ ราย</t>
  </si>
  <si>
    <t>งานการเจ้าหน้าที่สำนักปลัดเทศบาลตำบลนาอาน</t>
  </si>
  <si>
    <t>ผู้รับการอบรมประกอบด้วยคณะผู้บริหาร สมาชิกสภาเทศบาล ครูเทศบาล ลูกจ้างประจำ และพนักงานจ้าง รวมทั้งสิ้น ๑๐๒ คน</t>
  </si>
  <si>
    <t>๑.เพื่อปรับเปลี่ยนทัศนคติแนวความคิดเห็นของบุคคลที่เกี่ยวข้องกับความรู้ความเข้าใจในการปฏิบัติงานที่ดีต่อองค์กร มีจิตสำนึกที่ดีต่อหน้าที่และความรับผิดชอบตามบทบาทของตนเอง เพื่อพร้อมให้บริการอย่างเต็มใจและมีความสุข
๒.เพื่อให้ผู้เข้ารับการอบรม มีพฤติกรรมบริการที่เป็นเลิศ เกิดทักษะการสื่อสาร มีการประสานงานที่ดี และมีการทำงานเป็นทีม ส่งผลต่อคุณภาพในการให้บริการประชาชน</t>
  </si>
  <si>
    <t>ผู้รับการอบรมประกอบด้วย คณะผู้บริหาร สมาชิกสภาเทศบาล ข้าราชการลูกจ้างประจำพนักงานจ้างและลูกจ้างรวมทั้งสิ้น ๑๑๓ คน</t>
  </si>
  <si>
    <t>พนักงานต้นแบบ ดีเด่น 2 คน/ปี</t>
  </si>
  <si>
    <t>บรรทัดฐานในการประพฤติประพฤติปฏิบัติในการปฏิบัติงาน</t>
  </si>
  <si>
    <t xml:space="preserve">เพื่อให้สมาชิกสภาท้องถิ่นมีความรู้ ความเข้าใจเกี่ยวกับกฎหมายท้องถิ่น                                                                                                                                            </t>
  </si>
  <si>
    <t xml:space="preserve">1 ครั้ง/ปี                                                                                                                                   </t>
  </si>
  <si>
    <t xml:space="preserve">สามารถดำเนินโครงการเป็นไปด้วยความเรียบร้อยและแล้วเสร็จภายในปีงบประมาณ 2564                                                 </t>
  </si>
  <si>
    <t>เพื่อเป็นการส่งเสริมคุณธรรมและจริยธรรมให้กับผู้บริหารท้องถิ่น สมาชิกสภาสภาท้องถิ่น พนักส่วนตำบล พนักงานจ้างและลูกจ้าง</t>
  </si>
  <si>
    <t xml:space="preserve">เพื่อให้พนักงานอบต.นาแขม ปฏิบัติงานได้อย่างมีประสิทธิภาพ เกิดประสิทธิผล </t>
  </si>
  <si>
    <t xml:space="preserve">สามารถดำเนินโครงการเป็นไปด้วยความเรียบร้อยและแล้วเสร็จภายในปีงบประมาณ 2564                               </t>
  </si>
  <si>
    <t xml:space="preserve">เพื่อเป็นการส่งเสริม สนับสนุนวัฒนธรรมประเพณีและภูมิปัญญาท้องถิ่น                                                                                               </t>
  </si>
  <si>
    <t xml:space="preserve">สามารถดำเนินโครงการเป็นไปด้วยความเรียบร้อยและแล้วเสร็จภายในปีงบประมาณ 2564                         </t>
  </si>
  <si>
    <t>เพื่อเป็นการส่งเสริมคุณธรรมและจริยธรรมให้กับเด็กและเยาวชนในตำบลนาแขม</t>
  </si>
  <si>
    <t>เพื่อจ่ายเป็นค่าใช่จ่ายในโครงการอบรมและจัดกิจกรรมแก่บุคลากร</t>
  </si>
  <si>
    <t>ร้อยละของการทุจริตและประพฤติมิชอบลดลง</t>
  </si>
  <si>
    <t>เป็นองค์กรปลอดจากการทุจริตและประพฤติมิชอบ</t>
  </si>
  <si>
    <t>เพื่อเป็นการมอบหมายการปฏิบัติหน้าที่ตำแหน่งและหน้าที่อื่น ๆ ที่ได้รับมอบหมาย</t>
  </si>
  <si>
    <t>ร้อยละของจำนวนผู้ปฏิบัติงาน</t>
  </si>
  <si>
    <t>สามารถปฏิบัติหน้าที่สนองความต้องการของประชาชน</t>
  </si>
  <si>
    <t>การควบคุมการเบิกจ่ายให้เป็นไปตามระเบียบ</t>
  </si>
  <si>
    <t>ร้อยละการใช้จ่ายงบประมาณ</t>
  </si>
  <si>
    <t>เบิกจ่ายงบประมาณเป็นไปตามเทศบัญญัติ</t>
  </si>
  <si>
    <t>การดำเนินการจัดซื้อจัดจ้างให้เป็นไปตามระเบียบ</t>
  </si>
  <si>
    <t>ร้อยละของการจัดหาพัสดุ</t>
  </si>
  <si>
    <t>จัดซื้อจัดจ้างเป็นไปตามแผน</t>
  </si>
  <si>
    <t>ควบคุมการใช้จ่ายงบประมาณ</t>
  </si>
  <si>
    <t>ร้อยละของการใช้จ่ายงบประมาณ</t>
  </si>
  <si>
    <t>เพื่อความโปร่งใสในการดำเนินงาน</t>
  </si>
  <si>
    <t>ร้อยละของจำนวนการจัดซื้อจัดจ้าง</t>
  </si>
  <si>
    <t>ประชาชนเข้าถึงข้อมูลการจัดซื้อจัดจ้าง</t>
  </si>
  <si>
    <t>เพื่อความเท่าเทียมและบริการประชาชนอย่างทั่วถึงและเป็นธรรม</t>
  </si>
  <si>
    <t>ร้อยละของจำนวนประชากรที่เข้ารับบริการอย่างทั่วถึง</t>
  </si>
  <si>
    <t>ประชาชนเข้าถึงการบริการอย่างทั่วถึง</t>
  </si>
  <si>
    <t>1.เพื่อวางรากฐานด้านคุณธรรม จริยธรรม ให้แก่นักเรียน
2.เพื่อสร้างภูมิคุ้มกันให้กับนักเรียนและครอบครัว นักเรียนมีสมาธิในการเรียน</t>
  </si>
  <si>
    <t>เพื่อส่งเสริมคุณธรรมและจริยธรรมให้กับประชาชนและบุคลากรในองค์กร</t>
  </si>
  <si>
    <t>ประชาชนและบุคลากรในองค์การมีคุณธรรม จริยธรรม</t>
  </si>
  <si>
    <t>บุคลากรสำนักงานคลังจังหวัดเลยจำนวน ๑๘ คน</t>
  </si>
  <si>
    <t>เพื่อเสริมสร้างให้บุคลากรปฏิบัติงานให้เป็นไปตามหลักธรรมาภิบาล</t>
  </si>
  <si>
    <t>จำนวนครั้งของการจัดกิจกรรมอย่างน้อย ๑ ครั้งต่อปี</t>
  </si>
  <si>
    <t>เพื่อส่งเสริมให้เจ้าหน้าที่มีจิตอาสา รู้จักเสียสละเวลาส่วนตนเพื่อทำประโยชน์ให้กับส่วนรวม</t>
  </si>
  <si>
    <t>เพื่อส่งเสริมให้เจ้าหน้าที่ในการส่งเสริมคุณธรรม ศึกษาหลักธรรมทางพระพุทธศาสนา ปลูกฝังศีลธรรม คุณธรรม จริยธรรม และนำหลักธรรมดังกล่าวมาพัฒนาศักยภาพเจ้าหน้าที่ในหน่วยงาน</t>
  </si>
  <si>
    <t>แขวงทางหลวงเลยที่๒(ด่านซ้าย)</t>
  </si>
  <si>
    <t>๑ คน/ครั้ง</t>
  </si>
  <si>
    <t>เจ้าหน้าที่แขวงฯ มีความเข้าใจหลักธรรมทางศาสนาและนำมาพัฒนาศักยภาพเจ้าหน้าที่ในหน่วยงาน</t>
  </si>
  <si>
    <t>1. เพื่อให้เด็กและเยาวชนตลอดจนเจ้าหน้าที่มีความรู้ด้านคุณธรรมจริยธรรมที่ดีงาม ประพฤติตนเป็นคนดีของครอบครัว
2. เพื่อให้เด็กและเยาวชนพร้อมทั้งเจ้าหน้าที่ได้เรียนรู้การปรับทัศนคติเชิงบวก ปรับตัวเมื่ออยู่ร่วมกับคนอื่นอย่างมีความสุข
3.เพื่อปลูกจิตสำนึกในการคิดดี พูดดี และทำความดี ปรับเปลี่ยนพฤติกรรมไปในทางที่ดีขึ้นและเป็นการลดการกระทำความผิดซ้ำของเด็กและเยาวชน</t>
  </si>
  <si>
    <t>สถานพินิจและคุ้มครองเด็กและเยาวชนจังหวัดเลย</t>
  </si>
  <si>
    <t xml:space="preserve">1. เจ้าหน้าที่ จำนวน 23 คน
2. เด็กและเยาวชนจำนวน 5 คน
3. นักศึกษาฝึกประสบการณ์ วิชาชีพ จำนวน 3 คน
</t>
  </si>
  <si>
    <t xml:space="preserve"> - ได้รับความรู้ด้านคุณธรรมจริยธรรมที่ดีงาม ประพฤติตนเป็นคนดีของครอบครัว
- ได้เรียนรู้การปรับทัศนคติเชิงบวก ปรับตัวเมื่ออยู่ร่วมกับคนอื่นอย่างมีความสุข
- เพื่อปลูกจิตสำนึกในการคิดดี พูดดี และทำความดี ปรับเปลี่ยนพฤติกรรมไปในทางที่ดีขึ้น
</t>
  </si>
  <si>
    <t>ให้นักศึกษาได้เรียนรู้การมีคุณธรรมจริยธรรมด้านจิตอาสา</t>
  </si>
  <si>
    <t>ผู้บริหาร คณาจารย์ บุคลากร และนักศึกษา                               จำนวน ๑๐๐ คน</t>
  </si>
  <si>
    <t>นักศึกษามีคุณธรรมจริยธรรมด้านจิตอาสา</t>
  </si>
  <si>
    <t>๑. เพื่อส่งเสริมและพัฒนานักศึกษาให้มีคุณลักษณะเป็นคนดีมีคุณธรรม จริยธรรม มีระเบียบวินัย และมีความรอบรู้ มีคุณลักษณะที่จะเอื้ออำนวยต่อการพัฒนาประเทศในอนาคต
๒. เพื่อสร้างกระแสให้สังคมเกิดความตระหนักเห็นคุณค่าของการกระทำความดี</t>
  </si>
  <si>
    <t>- จำนวนผู้เข้าร่วมโครงการ/กิจกรรม/อบรมไม่น้อยกว่าร้อยละ ๘๐ ของกลุ่มเป้าหมาย</t>
  </si>
  <si>
    <t>- ผู้เข้าร่วมอบรม/ผู้เข้าร่วมโครงการ/ผู้เข้าร่วมกิจกรรม ตระหนักถึงคุณลักษณะการเป็นคนดี ๙ ประการ ๓๘ ตัวชี้วัด</t>
  </si>
  <si>
    <t>๑. เพื่อเสริมสร้างการมีจิตอาสาและปลูกจิตสำนึกให้นักศึกษามีจิตอาสาสำนึกรักษ์ต่อท้องถิ่น
๒. เพื่อให้นักศึกษาได้ปฏิบัติ เข้าใจและเรียนรู้ถึงบทบาทหน้าที่ของนักนิเทศศาสตร์สู่การนำไปพัฒนาท้องถิ่น</t>
  </si>
  <si>
    <t>- นักศึกษาสาขาวิชานิเทศศาสตร์ เข้าร่วมไม่น้อยกว่าร้อยละ ๘๐ ได้รับการปลูกฝัง เรื่องการมีจิตอาสา และจิตสำนึกรักษ์ท้องถิ่น</t>
  </si>
  <si>
    <t>- นักศึกษาสาขาวิชานิเทศศาสตร์ได้รับการปลูกฝังตระหนักถึงการมีจิตอาสา และจิตสำนึกรักษ์ท้องถิ่นมีความพึงพอใจต่อโครงการในระดับมาก</t>
  </si>
  <si>
    <t>เพื่อส่งเสริมให้บุคลากรใช้ชีวิตแบบพอเพียง มีวินัย สุจริต และมีจิตอาสา</t>
  </si>
  <si>
    <t>มีผู้เข้าร่วมกิจกรรม จำนวน ๑๐ คน</t>
  </si>
  <si>
    <t>ผู้เข้าร่วมกิจกรรมตระหนักในการดำเนินชีวิตแบบพอเพียง มีวินัย สุจริต และมีจิตอาสา</t>
  </si>
  <si>
    <t>๑.สร้างความเป็นเอกภาพให้เด็กและเยาวชนตระหนักในคุณงามความดี มีความรู้คู่คุณธรรม มีจริยธรรมเพรียบพร้อมตามวัยและห่างไกลยาเสพติด
๒.เพื่อให้เด็กและเยาวชนตระหนักถึงความเป็นเอกภาพหรือศักยภาพของตนเอง รู้เท่าทันอารมณ์และความคิดอย่างมีสติ
๓.เพื่อให้เด็กและเยาวชนใช้หลักพุทธธรรมในการดำเนินชีวิตมีเอกภาพในการประพฤติปฏิบัติให้เกิดประโยชน์ต่อตนเอง สังคม และประเทศชาติ</t>
  </si>
  <si>
    <t>นักเรียน นักศึกษาและเยาวชน จำนวน ๑,๕๐๐ คน</t>
  </si>
  <si>
    <t>มีเอกกภาพและศักยภาพตระหนักในคุณงามความดี มีความรู้คู่คุณธรรม มีจริยธรรมเพรียบพร้อมตามวัยและห่างไกลยาเสพติดรู้เท่าทันอารมณ์และความคิดอย่างมีสติใช้หลักพุทธธรรมในการดำเนินชีวิตมีเอกภาพในการประพฤติปฏิบัติให้เกิดประโยชน์ต่อตนเอง สังคม และประเทศชาติ</t>
  </si>
  <si>
    <t>เพื่อเป็นการส่งเสริมและพัฒนาให้ข้าราชการกรมธนารักษ์ได้มีความรู้ความเข้าใจในหลักคุณธรรม จริยธรรม ตามประมวลจริยธรรมข้าราชการพลเรือน</t>
  </si>
  <si>
    <t>4 รุ่น/80 คน/3วัน</t>
  </si>
  <si>
    <t>ผู้เข้าร่วมโครงการ 100 คน</t>
  </si>
  <si>
    <t>ผู้เข้าอบรมมีทักษะการอยู่ร่วมกันภายใต้พื้นฐานคุณธรรม  สามารถทำงานเป็นทีมมีทัศนคติที่ดีต่องานและเพื่อนร่วมงาน</t>
  </si>
  <si>
    <t>๑.เพื่อเพิ่มพูนความรู้ ความเข้าใจในวิธีการจัดทำบัญชีครัวเรือนในชุมชน การจัดทำผลิตภัณฑ์และการคิดต้นทุนผลิตภัณฑ์ เป็นการลดรายจ่าย เพิ่มรายได้ สร้างความยั่งยืนสู่ชุมชน
๒.เพื่อนักศึกษา อาจารย์ บุคลากรในหน่วยงาน และประชาชนทั่วไปมีส่วนร่วมในกิจกรรม และสามารถนำความรู้ที่ได้ไปปรับประยุกต์ในชีวิตประจำวัน</t>
  </si>
  <si>
    <t>๑.เพื่อให้นักศึกษามีจิตสำนึก จิตอาสาในการอนุรักษ์วัฒนธรรมประเพณีของไทย
๒.เพื่อให้นักศึกษาได้ร่วมอนุรักษ์สืบทอดวัฒนธรรมประเพณีของไทย
๓.เพื่อให้นักศึกได้เรียนรู้วิธีการปฏิบัติที่ถูกต้องของประเพณีไทย และสามารถสืบทอดต่อไปยังคนรุ่นหลังได้
๔.เพื่อให้นักศึกษาเกิดความสามัคคีกันในหมู่คณะ</t>
  </si>
  <si>
    <t xml:space="preserve">งานกิจการนักเรียน 
กลุ่มสาระสังคมศึกษาฯ
โรงเรียนเลยอนุกูลวิทยา
</t>
  </si>
  <si>
    <t>กองคลัง
องค์การบริหารส่วนตำบลบุฮม</t>
  </si>
  <si>
    <t>งานสวัสดิการฯ 
สำนักปลัด 
องค์การบริหารส่วนตำบลเชียงคาน</t>
  </si>
  <si>
    <t>แขวงทางหลวงเลยที่๒ (ด่านซ้าย)</t>
  </si>
  <si>
    <t>ผู้บริหาร คณาจารย์ บุคลากร และนักศึกษา จำนวน ๑๐๐ คน</t>
  </si>
  <si>
    <t>ร่วมใจคนไทยต้องไม่โกง</t>
  </si>
  <si>
    <t xml:space="preserve">1 ครั้ง/ปี                                                                                                     </t>
  </si>
  <si>
    <t xml:space="preserve">1.เพื่อนำมาปรับใช้ในท้องถิ่นตน เรียนรู้และเสริมสร้างทักษะในการอยู่ร่วมกัน การทำงานร่วมกันเป็นทีมจากสภาวการณ์ต่างๆ เพื่อลด ขจัดความขัดแย้งของคนในองค์กร  
2.เพื่อสร้างพลังจิตสำนึกที่ดีให้บุคลากรสามารถนำคุณธรรม จริยธรรม ศีล 5 และปรัชญาเศรษฐกิจพอเพียงในการดำเนินชีวิต 
3. เพื่อให้มีศิลปะการเป็นผู้นำ เป็นผู้บริหารที่ดีโดยใช้หลักธรรมาธิปไตย คิดเชิงบวก มีความอ่อนน้อมและให้อภัยซึ่งกันและกันมีความกตัญญูต่อองค์กร </t>
  </si>
  <si>
    <t>กลยุทธ์ที่ ๒ พัฒนาศักยภาพบุคลากรผู้ทำหน้าที่ในการส่งเสริมคุณธรรม</t>
  </si>
  <si>
    <t>กลยุทธ์ที่ ๓ เสริมสร้างความเป็นเอกภาพด้วยคุณธรรม</t>
  </si>
  <si>
    <t>ยุทธศาสตร์ที่ ๓ สร้างเครือข่ายความร่วมมือในการส่งเสริมคุณธรรม</t>
  </si>
  <si>
    <t>กลยุทธ์ที่ ๑ สร้างและขยายเครือข่ายการขับเคลื่อนคุณธรรมในทุกภาคส่วน</t>
  </si>
  <si>
    <t>ธรรมะสู่คนทั้งมวล</t>
  </si>
  <si>
    <t>๑. เพื่อเฉลิมพระเกียรติและถวายพระราชกุศล แด่พระบาทสมเด็จพระปรเมนทรรามาธิบดี ศรีสินทรมหาวชิราลงกรณพระวชิระเกล้าเจ้าอยู่หัว
๒. เพื่อให้ประชาชนทุกกลุ่มวัย รวมทั้งผู้พิการ ทุพพลภาพ ผู้ด้อยโอกาสในจังหวัดเลย ได้ศึกษาเรียนรู้หลักธรรมทางศาสนาและนำไปประพฤติปฏิบัติอย่างเหมาะสม
๓. เพื่อก่อให้เกิดความสามัคคีปรองดองสมานฉันท์ของคนในชาติด้วยมิติทางศาสนา</t>
  </si>
  <si>
    <t>ส่งเสริม สนับสนุน ในการจัดกิจกรรม ทั้ง 14 อำเภอ</t>
  </si>
  <si>
    <t xml:space="preserve">เกิดการบูรณาการความร่วมมือระหว่างบ้าน วัด โรงเรียน ในการขับเคลื่อนในมิติศาสนา เกิดความสามัคคีปรองดองสมานฉันท์ และเกื้อกูลกัน </t>
  </si>
  <si>
    <t>ลานธรรม ลานวิถีไทย</t>
  </si>
  <si>
    <t>๑. เพื่อเฉลิมพระเกียรติพระบาทสมเด็จพระเจ้าอยู่หัวในการดำเนินตามแนวพระราชดำริเรื่องปรัชญาของเศรษฐกิจพอเพียง และการประสานความร่วมมือระหว่าง บ้าน วัดโรงเรียน 
๒. เพื่อให้ศาสนาสถานเป็นศูนย์กลางการเรียนรู้ปรัชญาของเศรษฐกิจพอเพียงของชุมชน โดยส่งเสริมให้คนในชุมชนพึ่งพาตนเอง ใช้ชีวิตที่เหมาะสมตามบริบทสังคมและวัฒนธรรมปัจจุบัน
๓. เพื่อศาสนิกชนของทุกศาสนาได้ใกล้ชิดศาสนา ปฏิบัติตามหลักคำสอนของศาสนาที่ตนเคารพนับถือ
๔. เพื่อสนับสนุนการปรับปรุงภูมิทัศน์ส่งเสริมให้ศาสนสถานเป็นแหล่งเรียนรู้ปรัชญาของเศรษฐกิจพอเพียงและแหล่งท่องเที่ยวเชิงธรรมะ</t>
  </si>
  <si>
    <t>เครือข่ายลานธรรมลานวิถีไทย จำนวน 28 แห่ง</t>
  </si>
  <si>
    <t>ศาสนสถานเป็นศูนย์กลางจัดกิจกรรมทางศาสนา ส่งเสริมคุณธรรมจริยธรรม สืบสานประเพณี วัฒนธรรมอันดีงามและถ่ายทอดภูมิปัญญาท้องถิ่น</t>
  </si>
  <si>
    <t>อุดหนุนศูนย์ศึกษาพระพุทธศาสนาวันอาทิตย์ (ศพอ.)</t>
  </si>
  <si>
    <t>๑. เพื่อสนับสนุนและส่งเสริมให้เด็ก เยาวชน และประชาชนได้รับการอบรม ปลูกฝังด้านคุณธรรมจริยธรรม เสริมสร้างประสบการณ์การเรียนรู้ในการพัฒนาคุณธรรมจริยธรรมอย่างต่อเนื่องตลอดชีวิต และน้อมนำหลักธรรม คำสอนไปประพฤติปฏิบัติ
๒. เพื่อส่งเสริมให้เด็ก เยาวชน ประชาชนได้น้อมนำหลักปรัชญาของเศรษฐกิจพอเพียงไปใช้ในวิถีชีวิตประจำวัน และดำรงชีวิตตามวิถีวัฒนธรรม</t>
  </si>
  <si>
    <t>ศูนย์ศึกษาพระพุทธศาสนาวันอาทิตย์ (ศพอ.) จำนวน 63 แห่ง</t>
  </si>
  <si>
    <t>วัดเป็นศูนย์ส่งเสริมศีลธรรมของครอบครัว ตามหลักปรัชญาของเศรษฐกิจพอเพียง  เด็ก เยาวชน และประชาชนได้ใกล้ชิดพระพุทธศาสนา น้อมนำหลักธรรมคำสอนสู่การปฏิบัติในวิถีชีวิต</t>
  </si>
  <si>
    <t>จัดงานสัปดาห์ส่งเสริมพระพุทธศาสนา เนื่องในเทศกาลวันอาสาฬหบูชาและวันเข้าพรรษา</t>
  </si>
  <si>
    <t>๑. เพื่อเสริมสร้างให้เด็ก เยาวชน และประชาชน และเจ้าหน้าที่ของรัฐ ลด ละ เลิก อบายมุข โดยใช้วันสำคัญทางพระพุทธศาสนาเป็นกลไก
๒. เพื่อส่งเสริมให้พุทธศาสนิกชนได้เข้าวัดปฏิบัติธรรม บำเพ็ญกุศล สร้างความดี
๓. ร่วมอนุรักษ์ประเพณี และวิถีชีวิตอันดีงามของชาติ
๔. ส่งเสริมให้เกิดการเรียนรู้หลักธรรมทางพระพุทธศาสนาและนำมาปฏิบัติในชีวิตประจำวัน</t>
  </si>
  <si>
    <t>ส่งเสริม สนับสนุนจัดงานสัปดาห์ส่งเสริมพระพุทธศาสนา เนื่องในเทศกาลวันอาสาฬหบูชาและวันเข้าพรรษา จำนวน 14 อำเภอ</t>
  </si>
  <si>
    <t>ประชาชนได้นำหลักธรรมไปใช้ในชีวิตประจำวัน</t>
  </si>
  <si>
    <t>ส่งเสริมสนับสนุนการอนุรักษ์ฟื้นฟูขนบธรรมเนียมประเพณีวัฒนธรรมท้องถิ่นของจังหวัดและกลุ่มจังหวัด</t>
  </si>
  <si>
    <t>๑. เพื่อการเทิดทูนสถาบันชาติ ศาสนา และพระมหากษัตริย์ และการอนุรักษ์ พัฒนาและสืบสานมรดกทางศิลปะและวัฒนธรรม
๒. เพื่อการส่งเสริมอัตลักษณ์ไทยและความเป็นไทย</t>
  </si>
  <si>
    <t>๑.มีกิจกรรมการเทิดทูนสถาบันชาติ พระมหากษัตริย์ในพื้นที่ ๑๔ อำเภอ 
๒.ประชาชนทุกพื้นที่มีส่วนร่วมในการดำเนินกิจกรรม</t>
  </si>
  <si>
    <t>เด็ก เยาวชน และประชาชนที่เข้าร่วมกิจกรรมมีจิตสำนึกที่ดี</t>
  </si>
  <si>
    <t>เสริมสร้างและพัฒนาศักยภาพอาสาสมัครพัฒนาสังคมและความมั่นคงของมนุษย์ระดับจังหวัด</t>
  </si>
  <si>
    <t>เพิ่มจำนวน อพม. ในระดับพื้นที่</t>
  </si>
  <si>
    <t>เพิ่มจำนวนประชาชนผู้มีจิตอาสาดำเนินงานเพื่อช่วยเหลือผู้ประสบปัญหาทางสังคม</t>
  </si>
  <si>
    <t>มีการบูรณาการช่วยเหลือผู้ประสบปัญหาทางสังคมอย่างเป็นระบบและเข้มแข็ง</t>
  </si>
  <si>
    <t>เสริมสร้างภูมิคุ้มกันต่อต้านการคอร์รัปชัน</t>
  </si>
  <si>
    <t>๑.เพื่อปลูกจิตสำนึกและสร้างค่านิยมต่อต้านการทุจริตแก่ข้าราชการและเจ้าหน้าที่ของรัฐ
๒.เพื่อพัฒนาเครือข่ายสร้างความร่วมมือกับทุกภาคส่วน
๓.เพื่อหาแนวทางมาตรการป้องกันและปราบปรามทุจริตในภาครัฐ</t>
  </si>
  <si>
    <t>ผู้เข้ารับการอบรมประกอบด้วยผู้บริหารสมาชิกสภาเทศบาลบุคลากรของเทศบาลกำนันผู้ใหญ่บ้านประธานประชาคม ผู้นำชุมชน รวมทั้งสิน ๑๐๐ คน</t>
  </si>
  <si>
    <t>๑.ข้าราชการและเจ้าหน้าที่ของรัฐเกิดความตระหนักและร่วมเป็นเครือข่ายภาครัฐต่อต้านการทุจริต
๒.สถิติจำนวนข้อร้องเรียนที่เกี่ยวข้องไม่มี
๓.ประชาชนเกิดความเชื่อมั่นต่อการปฏิบัติงานของหน่วยงานภาครัฐเพิ่มมากขึ้น</t>
  </si>
  <si>
    <t>1. เพื่อยกระดับจิตสำนึก คุณธรรมจริยธรรมของผู้นำชุมชน 
2. เพื่อให้ผู้นำชุมชนมีทักษะและวิธีการในการจัดการเพิ่มประสิทธิภาพและประสิทธิผล ในการทำงานของทุกภาคส่วนเพื่อป้องกันและลดความเสี่ยงจากการทุจริตประพฤติมิชอบ
3.ขยายผลการใช้หลักคุณธรรมจริยธรรม ไปสู่เครือข่ายอื่นๆ</t>
  </si>
  <si>
    <t>250 คน</t>
  </si>
  <si>
    <t>/</t>
  </si>
  <si>
    <t>บุคลากรมีความสามัคคีมีทัศนคติ จิตสาธารณะตามแนว ทางพอเพียง วินัย สุจริต จิตอาสา</t>
  </si>
  <si>
    <t>สร้างความสามัคคี ปลูกฝังทัศนคติจิตสาธารณะ ตามแนวทางพอเพียง วินัย สุจริต จิตสาอาสา</t>
  </si>
  <si>
    <t>เผยแพร่และปลูกฝัง เกี่ยวกับหลักคุณธรรม จริยธรรม  จรรยาข้าราชการ  หลักปรัชญาเศรษฐกิจพอเพียง และการป้องกันและ  ปราบปรามการทุจริต</t>
  </si>
  <si>
    <t xml:space="preserve">เผยแพร่และปลูกฝัง  เกี่ยวกับหลักคุณธรรม จริยธรรม  จรรยาข้าราชการ </t>
  </si>
  <si>
    <t>15 ครั้ง/ปี</t>
  </si>
  <si>
    <t>ประชาชนรู้จักแนวทางการป้องการทุจริต</t>
  </si>
  <si>
    <t>ประชาชนเทศบาลตำบลนาแห้ว</t>
  </si>
  <si>
    <t>เพื่อเป็นการส่งเสริมคุณธรรม จริยธรรม และป้องกันปราบปรามการทุจริต</t>
  </si>
  <si>
    <t>ร้อยละของจำนวนบุคลากรเข้าร่วมโครงการ</t>
  </si>
  <si>
    <t xml:space="preserve">๑.ส่งเสริมบุคลากรในสังกัดสำนักงานที่ดินให้มีสมรรถนะและขีดความสามารถในการพัฒนาตนเองตามหลัก
ธรรมาภิบาลมีความพร้อมในการปฏิบัติงาน
๒.ปลูกจิตสำนึกการต่อต้านการทุจริตการปรับฐานความคิดในการรักษาผลประโยชน์ของส่วนรวม
</t>
  </si>
  <si>
    <t xml:space="preserve">1.  เพื่อสนับสนุนให้โครงการจิตอาสาพระราชทาน 904 วปร.ในระดับพื้นที่มีความเข้มแข็ง มีทักษะความรู้ความชำนาญ ในการจัดการภัยพิบัติ
2.  เพื่อเสริมสร้างความรู้ด้านการจัดการสาธารณภัยเบื้องต้น ระบบบัญชาการเหตุการณ์
3. เพื่อพัฒนาระบบการปฏิบัติงานกู้ภัยในภาวะฉุกเฉินให้เป็นระบบ  รวดเร็ว และทันต่อเหตุการณ์
4.  ส่งเสริมให้ประชาชนมีจิตอาสา  ร่วมพัฒนาหมู่บ้าน </t>
  </si>
  <si>
    <t>เพื่อสนับสนุนให้ประชาชนมีส่วนร่วมในการป้องกันสาธารณภัยในชุมชน  รู้จักการช่วยเหลือซึ่งกันและกันเวลาเกิดสารธรณภัย</t>
  </si>
  <si>
    <t>ร้อยละของผู้ประสบภัยได้รับการช่วยเหลือ</t>
  </si>
  <si>
    <t xml:space="preserve">เพื่อช่วยเหลือประชาชน  อำนวยความสะดวก เมื่อเกิดอุบัติเหตุ เพื่อให้ผู้ป่วยติดเตียงได้รับความสะดวกเวลาเจ็บป่วยเมื่อต้องไปโรงพยาบาล </t>
  </si>
  <si>
    <t>ร้อยละ  95 เมื่อเกิดอุบัติเหตุผู้ป่วยได้รับการรักษาทันท่วงที</t>
  </si>
  <si>
    <t>เพื่อส่งเสริมให้ประชาชนมีส่วนร่วมในการดำเนินงานจัดการขยะมูลฝอยภายใต้หลักการ 3 R ประชารัฐ โดยมีกิจกรรมต่าง ๆ เพื่อจัดการขยะ เช่น   
-  คัดแยกขยะประเภทมูลฝอย  
-  ประกวดหมู่บ้าน
-  การรณรงค์ การขับเคลื่อนกิจกรรมบริหารจัดการขยะ ฯลฯ</t>
  </si>
  <si>
    <t>ร้อยละของหมู่บ้านขยะลดลง</t>
  </si>
  <si>
    <t xml:space="preserve">1.  เพื่อจัดกิจกรรมอนุรักษ์ทรัพยากรธรรมชาติ
2. ส่งเสริมให้ประชาชนในหมู่บ้านมีส่วนร่วมในการปลูกป่า  การอนุรักษ์ทรัพยากรธรรมชาติ  </t>
  </si>
  <si>
    <t>ร้อยละของทรัพยากรธรรมชาติเพิ่มขึ้น</t>
  </si>
  <si>
    <t>เพื่อดำเนินกิจกรรมอนุรักษ์พันธุ์กรรมพืชอันเนื่องมาจากพระราชดำริสมเด็จพระเทพรัตนราชสุดาฯสยามบรมาชกุมารี(อพ.สธ.)</t>
  </si>
  <si>
    <t>เพื่อดำเนินกิจกรรมการกำจัดขยะจากต้นทาง</t>
  </si>
  <si>
    <t>ร้อยละของขยะที่ลดลง</t>
  </si>
  <si>
    <t>ส่งเสริมให้เยาวชนมีส่วนร่วมจัดกิจกรรมพื้นที่สร้างสรรค์ที่เป็นประโยชน์ต่อสังคม</t>
  </si>
  <si>
    <t>เยาวชน ประชาชนในพื้นที่จังหวัดเลยเข้าร่วมกิจกรรมงานเยาวชนแห่งชาติ</t>
  </si>
  <si>
    <t>ด็กและเยาวชนได้รับการพัฒนาทักษะชีวิต ความคิดสติปัญญา อารมณ์ สังคม มีความคิดสร้างสรรค์ มีคุณธรรม จริยธรรม</t>
  </si>
  <si>
    <t xml:space="preserve">เสริมสร้างคุณธรรม จริยธรรมและธรรมาภิบาลในสถานศึกษา“โรงเรียนวิถีพุทธ” </t>
  </si>
  <si>
    <t xml:space="preserve">๑.เพื่อให้ผู้บริหาร  ครู  บุคลากรทางการศึกษาและนักเรียน  มีการแลกเปลี่ยนเรียนรู้การพัฒนาโรงเรียนวิถีพุทธตามบริบทที่แตกต่างกันอย่างมีประสิทธิภาพและคุณภาพในการดำเนินงาน
๒.เพื่อส่งเสริมสนับสนุนให้ผู้บริหาร ครู บุคลากรทางการศึกษาและนักเรียน มีการจัดกิจกรรม พัฒนาคุณธรรม จริยธรรมอย่างต่อเนื่อง และปฏิบัติตนเป็นแบบอย่างที่ดี๓. เพื่อพัฒนาโรงเรียนวิถีพุทธตามอัตลักษณ์ ๒๙ ประการ ขอเป็นโรงเรียนวิถีพุทธชั้นนำและโรงเรียนวิถีพุทธพระราชทาน </t>
  </si>
  <si>
    <t>๑.โรงเรียนที่เข้าร่วมโครงการโรงเรียนคุณธรรม สังกัดสำนักงานเขตพื้นที่การศึกษาประถมศึกษาเลย เขต ๓ จำนวน  ๑๐๘โรงเรียน
๒.ร้อยละ  ๑๐๐ ของโรงเรียนคุณธรรม  มีนักเรียนที่มีผลงาน  สร้างความดีด้วยโครงงานคุณธรรม
๓.ร้อยละ  ๑๐๐ ของโรงเรียนคุณธรรมได้รับการนิเทศ   ติดตามการดำเนิน   งานโครงการ โรงเรียน คุณธรรม</t>
  </si>
  <si>
    <t>๑. ผู้บริหาร  ครู บุคลากรทางการศึกษาและนักเรียน เกิดความตระหนักและร่วมมือส่งเสริมด้านคุณธรรมจริยธรรม
๒. ผู้บริหาร ครู บุคลากรทางการศึกษาและนักเรียน มีขวัญกำลังใจเกิดการพัฒนาโรงเรียนวิถีพุทธให้มีคุณภาพยิ่งขึ้น และเป็นแบบอย่างแก่สถานศึกษาอื่นได้</t>
  </si>
  <si>
    <t>จิตอาสากิจกรรมค่ายจิตอาสาพี่เพื่อน้อง</t>
  </si>
  <si>
    <t>เพื่อให้นักเรียนมีจิตมุ่งมั่นที่ทำประโยชน์และสร้างสิ่งที่ดีงามให้กับสังคม มีความรับผิดชอบต่อสังคม ต้องการตอบแทนบ้านเมืองตามความสามารถของตนเองอย่างต่อเนื่อง</t>
  </si>
  <si>
    <t>นักเรียน ไม่น้อยกว่า ร้อยละ ๘๐ เข้าร่วมจิตกรรมจิตอาสา</t>
  </si>
  <si>
    <t>นักเรียนมีจิตมุ่งมั่นที่ทำประโยชน์และสร้างสิ่งที่ดีงามให้กับสังคม มีความรับผิดชอบต่อสังคม ต้องการตอบแทนบ้านเมืองตามความสามารถของตนเองอย่างต่อเนื่อง</t>
  </si>
  <si>
    <t>บุคลากรในสำนักงานพลังงานจังหวัดเลย สามารถนำเอาหลักธรรมะจากการจัดกิจกรรมไปเผยแพร่ให้ครอบครัว</t>
  </si>
  <si>
    <t>บุคลากรทุกคนในสำนักงานพลังงานจังหวัดเลย สามารถนำเอาหลักธรรมะและความมีคุณธรรมมาปรับใช้ในการดำเนินชีวิต</t>
  </si>
  <si>
    <t>ข้าราชการและเจ้าหน้าที่ทุกคนในสำนักงานพลังงานจังหวัดเลย สามาถนำเอาหลักธรรมะและความมีคุณธรรมมาปรับใช้ในการดำเนินชีวิตและสามารถถ่ายทอดให้คนในครอบครัวนำไปปฏิบัติได้</t>
  </si>
  <si>
    <t>เสริมสร้างคุณธรรม จริยธรรมในโรงเรียน สังกัด สพม.19</t>
  </si>
  <si>
    <t>๑.เพื่อส่งเสริมความรู้ความเข้าใจเกี่ยวกับคุณธรรม จริยธรรม คุณลักษณะอันพึงประสงค์และค่านิยมของชาติ ให้กับผู้บริหาร ครู นักเรียน สังกัด สพม.19      
๒.เพื่อสร้างเครือข่ายชุมชน องค์กรแห่งคุณธรรม จริยธรรม คุณลักษณะอันพึงประสงค์ และค่านิยมของชาติ อย่างเป็นรูปธรรมชัดเจน และมีความต่อเนื่อง ให้กับผู้บริหาร ครู นักเรียน สังกัด สพม.19</t>
  </si>
  <si>
    <t xml:space="preserve">๑.ผู้บริหารโรงเรียน 52 คน
๒.ครูผู้สอน 52 คน
๓.นักเรียน 153 คน
๔.เครือข่ายชุมชนองค์กรแห่งคุณธรรม ระดับสหวิทยาเขต 5 เครือข่าย
๕.เครือข่ายชมชนองค์กรแห่งคุณธรรมระดับเขตพื้นที่การศึกษา 1 เครือข่าย </t>
  </si>
  <si>
    <t>๑.ผู้บริหาร ครู นักเรียน สังกัด สพม.19 ได้รับการเสริมสร้างคุณธรรม จริยธรรม คุณลักษณะอันพึงประสงค์และค่านิยมของชาติ
๒.ผู้บริหาร ครู นักเรียน สังกัด สพม.19 ร่วมกันสร้างเครือข่ายชุมชนองค์กรแห่งคุณธรรม อย่างเป็นรูปธรรมชัดเจน ต่อเนื่อง และยั่งยืน</t>
  </si>
  <si>
    <t>บุคลากร สพม.19 จำนวน 68 ราย</t>
  </si>
  <si>
    <t>เสริมสร้างคุณธรรม จริยธรรมและธรรมาภิบาลในสถานศึกษา (โครงการโรงเรียนสุจริต)</t>
  </si>
  <si>
    <t xml:space="preserve">๑.เพื่อให้ ครูมีความรู้ความเข้าใจเกี่ยวกับการประเมินคุณธรรมและความโปร่งใสในการดำเนินงานของสถานศึกษาออนไลน์ (ITA Online)
๒.เพื่อให้โรงเรียนสามารถประเมินคุณธรรมและความโปร่งใสในการดำเนินงานของสถานศึกษาออนไลน์ (ITA Online) ได้อย่างถูกต้อง
๓.เพื่อให้โรงเรียนในสังกัด ผ่านเกณฑ์การประเมินคุณธรรมและความโปร่งใสในการดำเนินงานของสถานศึกษาออนไลน์ (ITA Online) 
</t>
  </si>
  <si>
    <t xml:space="preserve">อบรมครู จำนวน  52 คน (โรงเรียนละ 1 คน) ระยะเวลา 2 วัน ให้มีความรู้ความเข้าใจเกี่ยวกับการประเมินคุณธรรมและความโปร่งใสในการดำเนินงานของสถานศึกษาออนไลน์ (ITA Online) </t>
  </si>
  <si>
    <t>๑.โรงเรียนในสังกัด 52 โรงเรียน ดำเนินการกิจกรรมต่าง ๆ ภายใต้โครงการโรงเรียนสุจริตอย่างมีคุณภาพ
๒.โรงเรียนในสังกัด 52 โรงเรียนผ่านเกณฑ์การประเมินคุณธรรมและความโปร่งใสในการ</t>
  </si>
  <si>
    <t>เพื่ออุดหนุนงบประมาณให้แก่อำเภอนาแห้วในการจัดทำโครงการ</t>
  </si>
  <si>
    <t>อำเภอนาแห้ว</t>
  </si>
  <si>
    <t>เพื่อให้กองทุนมีงบประมาณในการบริหารจัดการ เกิดอาชีพและรายได้แก่ประชาชน</t>
  </si>
  <si>
    <t>1.  เพื่อเสริมสร้างทักษะและส่งเสริมให้ประชาชนออกกำลังกาย
2.  เพื่อส่งเสริมประชาชนรู้รักสามัคคี  ให้อภัย</t>
  </si>
  <si>
    <t>1. ประชาชนมีสุขภาพที่ดี  รักการออกกำลังกาย
2.  ประชาชนรู้รักสามัคคี  ให้อภัย</t>
  </si>
  <si>
    <t>1.  เพื่อเสริมสร้างทักษะและส่งเสริมให้ประชาชนออกกำลังกาย
2.  เพื่อส่งเสริมประชาชนรู้รักสามัคคี  ให้อภัย  มีน้ำใจเป็นนักกีฬา</t>
  </si>
  <si>
    <t>1. ประชาชนมีสุขภาพที่ดี  รักการออกกำลังกาย
2.  ประชาชนรู้รักสามัคคี  ให้อภัย มีน้ำใจเป็นนักกีฬา</t>
  </si>
  <si>
    <t xml:space="preserve"> ขับเคลื่อนงานชุมชนคุณธรรมน้อมนำหลักปรัชญาของเศรษฐกิจพอเพียง ขับเคลื่อนด้วยพลัง บวร ของจังหวัดเลย</t>
  </si>
  <si>
    <t>๑. เพื่อเป็นแนวทางการส่งเสริมให้ทุกหน่วยงานใช้กลไก “บวร” ในการขับเคลื่อนและดำเนินกิจกรรมต่างๆ รวมทั้งกระจายข้อมูลข่าวสารที่ถูกต้องและนโยบายต่างๆของรัฐบาลอย่างทั่วถึงและเท่าเทียม
๒.เพื่อส่งเสริมให้เกิดการบูรณาการทำงานร่วมกันของทุกภาคส่วนในการพัฒนาชุมชน๓.เพื่อส่งเสริมให้คนในชุมชนปฏิบัติตามหลักธรรมทางศาสนา น้อมนำหลักปรัชญาของเศรษฐกิจพอเพียงและวิถีวัฒนธรรมที่ดีงามมาใช้ในการพัฒนาคุณภาพชีวิต</t>
  </si>
  <si>
    <t>๑.ประชาชนได้รับข้อมูลข่าวสารมีความรู้ความเข้าใจนโยบาย แผนงาน โครงการต่างๆของรัฐบาล ไม่น้อยกว่าร้อยละ ๗๐๒. จำนวนชุมชนคุณธรรมฯต้นแบบเพิ่มขึ้นจากเดิมไม่น้อยกว่าร้อยละ ๑๐</t>
  </si>
  <si>
    <t>คนในชุมชนยึดหลักธรรมทางศาสนา ปฏิบัติตามจารีตประเพณี ใช้ชีวิตตามหลักปรัชญาของเศรษฐกิจพอเพียง</t>
  </si>
  <si>
    <t xml:space="preserve"> เข้าวัดวันธรรมสวนะ (กิจกรรม วันพระใหญ่)</t>
  </si>
  <si>
    <t>๑. เพื่อดำเนินชีวิตตามแนวพระราชดำริในหลวงรัชกาลที่ ๙ เรื่อง หลักปรัชญาของเศรษฐกิจพอเพียง และการประสานความร่วมมือระหว่างบ้าน วัด โรงเรียน 
๒.เพื่อส่งเสริมให้เด็ก เยาวชน ประชาชนกลุ่มวัยทำงาน ผู้สูงอายุ คนพิการ ผู้ด้อยโอกาส ได้รับการฟื้นฟูจิตใจจากหลักธรรมทางศาสนาให้มีความเข้มแข็งทางจิตใจ สามารถดำรงชีวิตในทางที่ถูกต้องเหมาะสม</t>
  </si>
  <si>
    <t>ประชาชน ข้าราชการ เจ้าหน้าที่ภาครัฐและเอกชนร่วมกิจกรรมเข้าวัดวันธรรมสวนะจำนวนไม่น้อยกว่า ๑๐๐ คน/ครั้ง</t>
  </si>
  <si>
    <t>๑.เกิดการบูรณาการเชื่อมโยงระหว่างวัด ศาสนสถาน ชุมชน และหน่วยงานต่างๆ ในมิติศาสนาในพื้นที่จังหวัดเลย
๒.ประชาชน หน่วยงานภาครัฐ เอกชน อนุรักษ์สืบทอดพระพุทธศาสนา และนำหลักธรรมทางศาสนาไปสู่การปฏิบัติในชีวิตประจำวัน</t>
  </si>
  <si>
    <t>สร้างความเข้มแข็งของ “บวร” เพื่อความมั่นคง มั่งคั่ง ยั่งยืน ของชุมชนคุณธรรมน้อมนำหลักปรัชญาของเศรษฐกิจพอเพียง</t>
  </si>
  <si>
    <t>๑. เพื่อเป็นแนวทางการส่งเสริมให้ทุกหน่วยงานใช้กลไก “บวร”ในการขับเคลื่อนและดำเนินกิจกรรมต่างๆ รวมทั้งกระจายข้อมูลข่าวสารที่ถูกต้องและนโยบายต่างๆ ของรัฐบาลไปสู่ประชาชนอย่างทั่วถึง
๒.เพื่อส่งเสริมให้เกิดการบูรณาการการทำงานร่วมกันของทุกภาคส่วนในการพัฒนาชุมชน๓.เพื่อส่งเสริมให้คนในชุมชนปฏิบัติตามหลักธรรมทางศาสนา น้อมนำหลักปรัชญาของเศรษฐกิจพอเพียงและวิถีวัฒนธรรมที่ดีงามมาใช้ในการพัฒนาคุณภาพชีวิต</t>
  </si>
  <si>
    <t>๑.ประชาชนในชุมชนเป้าหมายได้รับข้อมูลข่าวสารมีความรู้ความเข้าใจและเข้าถึงนโยบาย แผนงาน โครงการต่างๆ 
๒.จำนวนชุมชนคุณธรรมน้อมนำหลักปรัชญาของเศรษฐกิจพอเพียง ขับเคลื่อนด้วยพลังบวรระดับคุณธรรมต้นแบบ เพิ่มขึ้นจากเดิมไม่น้อยกว่าร้อยละ ๑๐</t>
  </si>
  <si>
    <t>๑.เกิดการบูรณาการเชื่อมโยงระหว่างวัด ศาสนสถาน ชุมชน และหน่วยงานต่างๆ ในพื้นที่จังหวัดเลย
๒.ประชาชน หน่วยงานภาครัฐ เอกชน ยึดมั่นปฏิบัติตามหลักศาสนา เกิดความสุขในชุมชน ปัญหาต่างๆ หรือสิ่งไม่ดีในชุมชนลดลงหรือหมดไป</t>
  </si>
  <si>
    <t>เสริมสร้างความเข้มแข็งและการมีส่วนร่วมขององค์กรคนพิการและเครือข่าย</t>
  </si>
  <si>
    <t>คนพิการได้รับการพัฒนาศักยภาพตนเอง และส้รางความรู้ความเข้าใจของอาสาสมัครพัฒนาสังคมและความมั่นคงของมนุษย์เชี่ยวชาญด้านคนพิการ (อพมก.)</t>
  </si>
  <si>
    <t>มีอาสาสมัคร อพมก. ประจำชุมชนในจังหวัด</t>
  </si>
  <si>
    <t>คนพิการและครอบครัวในชุมชนได้รับการส่งเสริมศักยภาพการพึ่งพาตนเอง</t>
  </si>
  <si>
    <t>ส่งเสริมการดำเนินงานศูนย์ส่งเสริมความรับผิดชอบต่อสังคมของภาคธุรกิจจังหวัด</t>
  </si>
  <si>
    <t>เพื่อสนับสนุนการขับเคลื่อนการดำเนินงานศูนย์ส่งเสริมความรับผิดชอบต่อสังคมของภาคธุรกิจจังหวัด</t>
  </si>
  <si>
    <t>มีศูนย์ส่งเสริมความรับผิดชอบต่อสังคมภาคธุรกิจจังหวัด</t>
  </si>
  <si>
    <t>มีการขับเคลื่อนการดำเนินการตามแผนปฏิบัติการส่งเสริมความรับผิดชอบต่อสังคมของภาคธุรกิจจังหวัดที่เชื่อมโยงกับงาน</t>
  </si>
  <si>
    <t>๑.เพื่อสร้างเครื่อข่ายทั้งฝ่ายพุทธจักรได้แก่ คณะสงฆ์ระดับพระสังฆาธิการทุกระดับทั้ง๒ นิกายและฝ่ายอาณาจักร ได้แก่ส่วนราชการ หน่วยงานองค์กร และท้องถิ่น ท้องที่ได้เกิดความเข้าใจในการดำเนินการเกี่ยวกับการขับเคลื่อนกิจกรรมให้เป็นไปตามแนวทางที่กำหนดไว้๒.เพื่อให้ทุกภาคส่วนร่วมมือในการขับเคลื่อนกิจกรรมหมู่บ้านรักษาศีล ๕ของจังหวัดเลย</t>
  </si>
  <si>
    <t>คณะสงฆ์พระสังฆิการทุกระดับทั้งมหานิกายและธรรมยุต ตลอดถึงเจ้าหน้าที่ที่เกี่ยวข้อง จำนวน ๔๗๒ รูป/คน.</t>
  </si>
  <si>
    <t>-มีความเข้าใจในนโยบายและแนวในการขับเคลื่อน-มีภาคีเครือข่ายทุกภาคส่วนในการดำเนินงานด้านคุณธรรมหมู่บ้านรักษาศีล ๕</t>
  </si>
  <si>
    <t>งบประมาณถัวจ่ายทุกรายการ</t>
  </si>
  <si>
    <t>จัดทำเผยแพร่สื่อ รณรณค์ส่งเสริมจริยธรรม</t>
  </si>
  <si>
    <t>บุคลากรได้รับการส่งเสริมด้าน จริยธรรมที่ดี</t>
  </si>
  <si>
    <t>มีการเผยแพร่สื่อ ออนไลน์ไม่น้อย กว่า 1 แหล่ง</t>
  </si>
  <si>
    <t>ส่งเสริมจริยธรรมที่ดี ของบุคลากรใน หน่วยงาน</t>
  </si>
  <si>
    <t>แหล่งท่องเที่ยวได้รับการพัฒนา  เป็นแหล่งท่องเที่ยวเชิง อนุรักษ์วัฒนธรรม</t>
  </si>
  <si>
    <t>มีแหล่งท่องเที่ยวเชิง อนุรักษ์วัฒนธรรม เพิ่มขึ้น</t>
  </si>
  <si>
    <t xml:space="preserve">ชุมชนเข้มแข็ง มีส่วนร่วมพัฒนาท้องถิ่นให้มีชื่อเสียง เป็นที่รู้จัก </t>
  </si>
  <si>
    <t>เพื่อจ่ายเป็นค่าใช้จ่ายในโครงการอบรมและจัดกิจกรรมแก่บุคลากร</t>
  </si>
  <si>
    <t>ร้อยละของการทุจริตและประพฤติมิชอบลดลดลง</t>
  </si>
  <si>
    <t>เพื่อเป็นการสร้างความเข้าใจและสร้างความสัมพันธ์ระหว่างประชาชนและเทศบาล</t>
  </si>
  <si>
    <t>เพื่อสร้างความสัมพันธ์ระหว่างเทศบาลและชุมชน</t>
  </si>
  <si>
    <t>เพื่อส่งเสริมให้ผู้เรียนมีคุณธรรม จริยธรรมและค่านิยมที่พึงประสงค์</t>
  </si>
  <si>
    <t>ผู้เรียนมีคุณธรรมจริยธรรมและค่านิยมที่พึงประสงค์</t>
  </si>
  <si>
    <t>1.  เพื่อปลูกจิตสำนึกในการปฏิบัติงานของบุคลากร
2.  ส่งเสริมให้ผู้นำชุมชน สมาชิก  รับผิดชอบต่อสังคมในการป้องกันการทุจริต  การคอรัปชั่น</t>
  </si>
  <si>
    <t>ร้อยละของผู้เข้าร่วมกิจกรรมปฏิบัติงานถูกต้องตามระเบียบ</t>
  </si>
  <si>
    <t>1.  บุคลากรปฏิบัติงานถูกต้องตามระเบียบ มีคุณธรรม จริยธรรม
2.  ผู้นำชุมชน สมาชิก  รับผิดชอบต่อสังคมในการป้องกันการทุจริต  การคอรัปชั่น</t>
  </si>
  <si>
    <t>การดำเนินการด้านการเงินการคลังสามารถตรวจสอบได้  เป็นปัจจุบัน  มีประสิทธิภาพ</t>
  </si>
  <si>
    <t>ร้อยละของการเบิกจ่ายงบประมาณ</t>
  </si>
  <si>
    <t>การเงินการคลังสามารถตรวจสอบได้  เป็นปัจจุบัน  มีประสิทธิภาพ</t>
  </si>
  <si>
    <t>- เพื่อส่งเสริมสุขภาพและพลานามัยเจ้าหน้าที่แขวงฯ ให้มีสุขภาพแข็งแรงห่างไกลยาเสพติด</t>
  </si>
  <si>
    <t>๒๕๐คน/ครั้ง</t>
  </si>
  <si>
    <t>เป็นการส่งเสริมให้เจ้าหน้าที่มีส่วนร่วมในกิจกรรมการเล่นกีฬาเพื่อนันทนาการและห่างไกลยาเสพติด</t>
  </si>
  <si>
    <t>ส่งเสริมการท่องเที่ยวเส้นทางแสวงบุญ ในมิติทางศาสนา</t>
  </si>
  <si>
    <t>๑.เพื่อเป็นการสนับสนุนและส่งเสริมการท่องเที่ยวของไทย ให้เกิดเป็นเครือข่ายการท่องเที่ยวเชิงศาสนา แหล่งท่องเที่ยวโบราณสถานและวัด
๒.เพื่อวางระบบการจัดการเส้นทางการท่องเที่ยวแสวงบุญต้นแบบให้กับชุมชน 
๓.เพื่อบูรณาการความร่วมมือและส่งเสริมสนับสนุนบทบาทภาครัฐ เอกชนและประชาชนให้มีส่วนร่วมในการสืบสาน  สร้างสรรค์ต่อยอดในมิติทางศาสนาเพื่อการท่องเที่ยว สร้างเศรษฐกิจ</t>
  </si>
  <si>
    <t>มีแผนส่งเสริมการท่องเที่ยวเส้นทางแสวงบุญในมิติศาสนาระดับจังหวัด จำนวน ๑ แผนงาน</t>
  </si>
  <si>
    <t>พัฒนาศักยภาพและส่งเสริมการเรียนรู้ผู้สูงอายุในชุมชน (โรงเรียนผู้สูงอายุ)</t>
  </si>
  <si>
    <t>เพื่อส่งเสริมการพัฒนาตนเอง การเรียนรู้ตลอดชีวิตของผู้สูงอายุ และถ่ายทอดภูมิปัญญาทางสังคม</t>
  </si>
  <si>
    <t>ผู้สูงอายุในพื้นที่ จำนวน 4,710 คนได้รับการส่งเสริมการเรียนรู้เพื่อพัฒนาศักยภาพ</t>
  </si>
  <si>
    <t>ผู้สูงอายุสามารถนำความรู้ที่ได้รับมาพัฒนาและปรับใช้ในชีวิตประจำวันได้อย่างเหมาะสม</t>
  </si>
  <si>
    <t>เพื่อให้ความรู้แก่ประชาชน เด็กและเยาวชนเกี่ยวกับทางหลวงชนบท เพื่อสร้างจิตสำนึกในการใช้ทางหลวงชนบทที่ใช้เส้นทางสัญจรไปมา</t>
  </si>
  <si>
    <t>แขวงทางหลวงชนบทเลยและชุมชนประชาชน</t>
  </si>
  <si>
    <t>เจ้าหน้าที่แขวงทางหลวงชนบทเลยประชาชนจำนวน 50 คน</t>
  </si>
  <si>
    <t>ผู้เข้าร่วมกิจกรรมตระหนักในความสำคัญของทางหลวงชนบทการสร้างจิตสำนึกในการใช้ทางหลวงชนบทที่ใช้เส้นทางสัญจรไปมา</t>
  </si>
  <si>
    <t>เพื่อให้ศูนย์ฯ มีความพร้อมในการดำเนินงาน และมีความพร้อมในการให้บริการข้อมูลข่าวสาร</t>
  </si>
  <si>
    <t>ศูนย์รวมข้อมูลข่าวสารการซื้อหรือการจ้าง</t>
  </si>
  <si>
    <t>ร้อยละการเผยแพร่ข้อมูลการจัดซื้อ จัดจ้าง</t>
  </si>
  <si>
    <t>สามารถอำนวยความสะดวกในการให้ข้อมูลการจัดซื้อจัดจ้าง ได้อย่างรวดเร็ว</t>
  </si>
  <si>
    <t xml:space="preserve">เพื่อมีเครือข่ายในการประสานงานระหว่างหน่วยงานต่างๆ </t>
  </si>
  <si>
    <t>มีเครือข่ายในการประสานงานระหว่างหน่วยงานต่างๆ</t>
  </si>
  <si>
    <t>เพื่อส่งเสริมให้นักเรียนได้รับการพัฒนาจิตใจอยู่บนพื้นฐานของคุณธรรม จริยธรรม ทั้งในด้านระเบียบวินัย ขยัน อดทน  ซื่อสัตย์ สุจริต รับผิดชอบ กตัญญูกตเวทีและมีจิตสาธารณะ</t>
  </si>
  <si>
    <t>นักเรียนได้รับการพัฒนาจิตใจอยู่บนพื้นฐานของคุณธรรม จริยธรรม ทั้งในด้านระเบียบวินัย ขยัน อดทน  ซื่อสัตย์ สุจริต รับผิดชอบ กตัญญูกตเวทีและมีจิตสาธารณะ</t>
  </si>
  <si>
    <t>การเบิกจ่ายค่าตอบแทนอาสาสมัครพัฒนาสังคมและความมั่นคงของมนุษย์ระดับจังหวัด กลยุทธ์ที่ 54.กองทุนส่งเสริมการจัดสวัสดิการสังคม</t>
  </si>
  <si>
    <t>เพื่อเป็นขวัญและกำลังใจ ให้กับ อพม.ในการปฏิบัติหน้าที่ให้บรรลุเป้าหมายอย่างมีประสิทธิภาพ</t>
  </si>
  <si>
    <t>อพม.ได้รับค่าตอบแทนในการปฏิบัติงานช่วยเหลือ ผู้ประสบปัญหาทางสังคม</t>
  </si>
  <si>
    <t>ผู้ประสบปัญหาทางสังคมได้รับการดูแลอย่างมีประสิทธิภาพ</t>
  </si>
  <si>
    <t>กองทุนส่งเสริมการจัดสวัสดิการสังคม</t>
  </si>
  <si>
    <t>เพื่อเป็นทุนใช้จ่ายในการจัดสวัสดิการทางสังคมตาม พรบ.ส่งเสริมการจัดสวัสดิการสังคม พ.ศ.2546</t>
  </si>
  <si>
    <t>องค์กรสวัสดิการสังคมสามารถนำเงินกองทุนไปใช้ในการจัดสวัสดิการสังคมได้อย่างถูกต้องตามวัตถุประสงค์กองทุน</t>
  </si>
  <si>
    <t>ประชาชนกลุ่มเป้าหมายได้รับประโยชน์จากการเข้าถึงสวัสดิการที่เหมาะสมและมีความพอใจต่อโครงการที่ดองทุนให้เงินสนับสนุน</t>
  </si>
  <si>
    <t>รับเงินรายได้แผ่นดินโดยผ่านเครื่อง EDC (งดรับเงินสด)</t>
  </si>
  <si>
    <t>เพื่อลดปัญหาการทุจริตของเจ้าหน้าที่ ผู้ปฏิบัติงานที่เกี่ยวข้อง</t>
  </si>
  <si>
    <t>ลดปัญหาการทุจริตของเจ้าหน้าที่ ผู้ปฏิบัติงานที่เกี่ยวข้อง ๑๐๐%</t>
  </si>
  <si>
    <t>หน่วยงานมีการปฏิบัติหน้าที่โดยปราศจากปัญหาการทุจริต</t>
  </si>
  <si>
    <t>เพื่อใช้ปฏิบัติตามงบประมาณที่ตั้งไว้</t>
  </si>
  <si>
    <t>ร้อยละของเทศบัญญัติครอบคลุมการดำเนินงานทุกด้าน</t>
  </si>
  <si>
    <t>เทศบาลมีเทศบัญญัติงบประมาณรายจ่ายประจำปีไว้ถือปฏิบัติ</t>
  </si>
  <si>
    <t>เพื่อประชาสัมพันธ์ให้ประชาชนชำระภาษี</t>
  </si>
  <si>
    <t>ร้อยละของผู้มาเสียภาษีเพิ่มขึ้น</t>
  </si>
  <si>
    <t>เทศบาลมีรายได้จากการจัดเก็บภาษีเพิ่มขึ้น</t>
  </si>
  <si>
    <t>เครือข่ายคุณธรรม เน้นการอุปสมบทและปฏิบัติธรรมเพื่อเทิดทูนสถาบัน ชาติ ศาสนา และพระมหากษัตริย์</t>
  </si>
  <si>
    <t>เพื่อถวายพระพรชัยมงคลแด่สมเด็จพระนางเจ้าสิริกิติ์ พระบรมราชินีนาถ พระบรมราชชนนีพันปีหลวงพระบาทสมเด็จพระวชิรเกล้าเจ้าอยู่หัว และสมเด็จพระนางเจ้าฯ พระบรมราชินี ประจำปีพุทธศักราช 2564</t>
  </si>
  <si>
    <t>บุคลากรเข้าร่วมโครงการทั้งหมด 2 ครั้ง/ปี</t>
  </si>
  <si>
    <t>สำนักงานเขตพื้นที่การศึกษาประถมศึกษาเลย เขต ๓</t>
  </si>
  <si>
    <t>งานวิชาการและแผนงาน
สำนักปลัด
เทศบาลตำบลนาอาน</t>
  </si>
  <si>
    <t>สำนักงานเขตพื้นที่การศึกษามัธยมศึกษา เขต ๑๙</t>
  </si>
  <si>
    <t>ศูนย์บูรณาการยุติธรรมชุมชน</t>
  </si>
  <si>
    <t>ฝึกอบรมด้านการป้องกันและแก้ไขปัญหาการทุจริตและการประพฤติมิชอบ</t>
  </si>
  <si>
    <t>เทศบาลสัญจรพบประชาชน</t>
  </si>
  <si>
    <t>อุดหนุนศูนย์รวมข้อมูลข่าวสารการซื้อหรือการจ้างขององค์การบริหารส่วนตำบลระดับอำเภอ</t>
  </si>
  <si>
    <t>ส่งเสริมการจัดซื้อประชาคมระดับอำเภอ</t>
  </si>
  <si>
    <t>จัดทำเทศบัญญัติงบประมาณรายจ่ายประจำปี</t>
  </si>
  <si>
    <t>ปรับปรุงแผนที่ภาษีและทะเบียนทรัพย์สิน</t>
  </si>
  <si>
    <t xml:space="preserve">1.การกำจัดขยะเป็นไปอย่างมีประสิทธิภาพ มีการจัดการขยะจากต้นทาง
2.ประชาชนในหมู่บ้านมีส่วนร่วมในการปลูกป่า การอนุรักษ์ทรัพยากรธรรมชาติ
3.ปลูกจิตสำนึกให้ประชาชนหวงแหนทรัพยากรธรรมชาติ </t>
  </si>
  <si>
    <t>ปลูกจิตสำนึกค่านิยม คุณธรรมจริยธรรมและสร้างวินัยและการสร้างเครือข่ายการป้องกันปราบปรามการทุจริตและประพฤติมิชอบในภาครัฐ จังหวัดเลย ประจำปีงบประมาณ 2564</t>
  </si>
  <si>
    <t>จิตอาสา  วันที่ ๑๓ ตุลาคม ๒๕๖3 วันคล้ายวันสวรรคตพระบาทสมเด็จพระปรมินทรมหาภูมิพลอดุลยเดช บรมนาถบพิตร</t>
  </si>
  <si>
    <t>จิตอาสา วันที่ 2๓ ตุลาคม ๒๕๖3 วันคล้ายวันสวรรณคตพระบาทสมเด็จพระจุลจอมเกล้าเจ้าอยู่หัว</t>
  </si>
  <si>
    <t>เราทำความดีด้วยหัวใจ เพื่อกระตุ้นให้พนักงานมีจิตสาธารณตามแนวทาง พอเพียง วินัย สุจริตจิตอาสา</t>
  </si>
  <si>
    <t>ส่งเสริมคุณธรรมจริยธรรมและป้องกันปราบปรามการทุจริต สำนักงานที่ดินจังหวัดเลย</t>
  </si>
  <si>
    <t>ฝึกอบรมชุดปฏิบัติการจิตอาสาภัยพิบัติประจำองค์การบริหารส่วนตำบลบุฮม</t>
  </si>
  <si>
    <t>ซ้อมแผนป้องกันและบรรเทาสาธารณภัย</t>
  </si>
  <si>
    <t>บริการการแพทย์ฉุกเฉิน</t>
  </si>
  <si>
    <t>บริหารจัดการขยะมูลฝอย</t>
  </si>
  <si>
    <t>ดำเนินกิจกรรมอนุรักษ์ทรัพยากรธรรมชาติ</t>
  </si>
  <si>
    <t>อนุรักษ์พันธุ์กรรมพืชอันเนื่องมาจากพระราชดำริสมเด็จพระเทพรัตนราชสุดาฯสยามบรมาชกุมารี(อพ.สธ.)</t>
  </si>
  <si>
    <t>อาสาสมัครท้องถิ่นรักษ์โลก</t>
  </si>
  <si>
    <t>ส่งเสริมและพัฒนาทักษะชีวิตเด็กและเยาวชนไทยในศตวรรษที่ 21</t>
  </si>
  <si>
    <t>ส่งเสริมคุณธรรมจากที่ทำงานสู่ครอบครัว</t>
  </si>
  <si>
    <t xml:space="preserve">ส่งเสริมคุณธรรม จริยธรรม และธรรมาภิบาล ใน สพม.19 </t>
  </si>
  <si>
    <t>แข่งขันกีฬาฟุตบอลผาแบ่นคัพ  ต้านยาเสพติด</t>
  </si>
  <si>
    <t>แข่งขันกีฬาฟุตบอล เขียงคานคัพ  ต้านยาเสพติด</t>
  </si>
  <si>
    <t>สร้างความปองดองสมานฉันท์โดยอาศัยหลักธรรมทางพระพุทธศาสนา (หมู่บ้านรักษาศีล ๕)จังหวัดเลย</t>
  </si>
  <si>
    <t>ส่งเสริมแหล่งท่องเที่ยว</t>
  </si>
  <si>
    <t>ค่ายคุณธรรมจริยธรรม</t>
  </si>
  <si>
    <t>ปลูกจิตสำนึก เสริมสร้างคุณธรรม จริยธรรม และรณรงค์ป้องกันการทุจริต</t>
  </si>
  <si>
    <t>การดำเนินงานด้านระบบบัญชี  โดยใช้ระบบ  e-LASS</t>
  </si>
  <si>
    <t>แข่งขันกีฬาภายในหน่วยงาน</t>
  </si>
  <si>
    <t>รักษ์ทางรักษ์ถิ่นแขวงทางหลวงชนบทเลย</t>
  </si>
  <si>
    <t>จิตสาธารณะ</t>
  </si>
  <si>
    <t>ไหว้พระ-นั่งสมาธิ</t>
  </si>
  <si>
    <t>กลยุทธ์ที่ ๒ พัฒนาเครือข่ายขับเคลื่อนคุณธรรม</t>
  </si>
  <si>
    <t>กลยุทธ์ที่ ๓ ส่งเสริมและสนับสนุนภาคีเครือข่ายทุกภาคส่วนในการดำเนินงานด้านคุณธรรม</t>
  </si>
  <si>
    <t>กลยุทธ์ที่ ๔ สร้างระบบบริหารจัดการภาคีเครือข่ายและแหล่งเรียนรู้ที่เอื้อต่อการส่งเสริมคุณธรรม</t>
  </si>
  <si>
    <t>กลยุทธ์ที่ ๕ ใช้มาตรการทางด้านการเงินและการคลังในการส่งเสริมเครือข่ายคุณธรรม</t>
  </si>
  <si>
    <t>ยุทธศาสตร์ที่ ๔ ส่งเสริมให้ประเทศไทยเป็นแบบอย่างด้านคุณธรรมในประชาคมอาเซียนและประชาคมโลก</t>
  </si>
  <si>
    <t>กลยุทธ์ที่ ๑ เสริมสร้างความร่วมมือระหว่างประชาคมอาเซียนในด้านการอยู่ร่วมกันอย่างเอื้ออาทร แบ่งปัน และมีจิตสาธารณะ เพื่อโลกและประเทศชาติ</t>
  </si>
  <si>
    <t>ประชาชนชาวไทยและสาธารณรัฐประชาธิปไตยประชาชนลาว ประเทศเพื่อนบ้านเข้าร่วมกิจกรรมตามโครงการฯ ไม่น้อยกว่า ๑,๐๐๐ คน/รูป</t>
  </si>
  <si>
    <t>๑.เพื่อเชื่อมสัมพันธ ไมตรีกับประเทศสมาชิกอาเซียน ส่งเสริมให้ประชาชนชาวไทยและประเทศสมาชิกประชาคมอาเซียนได้เข้าร่วมกิจกรรมทางศาสนา และน้อมนำหลักธรรมทางศาสนามาประพฤติปฏิบัติ
๒.เพื่อให้การจัดกิจกรรม/โครงการ เกิดความสอดคล้องกับนโยบายรัฐบาล ยุทธศาสตร์กระทรวงวัฒนธรรม ยุทธศาสตร์กรมการศาสนา ยุทธศาสตร์จังหวัดเลย และสำนักงานวัฒนธรรม๓.เพื่อนำทุนทางวัฒนธรรม ในมิติพระพุทธศาสนาสร้างรายได้ให้แก่ประเทศ ชุมชน และประชาชน</t>
  </si>
  <si>
    <t>๑.เชื่อมสัมพันธไมตรีกับประเทศในภูมิภาคอาเซียน โดยใช้มิติทางพระพุทธศาสนา และส่งเสริมให้ประชาชนชาวไทยและประเทศสมาชิกปนะชาคมอาเซียนได้ร่วมกิจกรรมทางศาสนา
๒.สร้างภาพลักษณ์ที่ดีงามของประเทศไทยในกลุ่มประเทศอาเซียนและสากล</t>
  </si>
  <si>
    <t>จัดประชุมคณะกรรมการคุ้มครองเด็กจังหวัด และคณะอนุกรรมการ รวมถึงสนับสนุนการดำเนินงานตามกฎหมายว่าด้วยการคุ้มครองเด็ก</t>
  </si>
  <si>
    <t>ข้อเสนอเชิงนโยบาย แนวทางขับเคลื่อนกลไก มาตรการคุ้มครองเด็ก</t>
  </si>
  <si>
    <t>มีการขับเคลื่อนนโยบาย ยุทธศาสตร์ ส่งผลให้เด็กและเยาวชนได้รับการคุ้มครองตามกฎหมาย</t>
  </si>
  <si>
    <t>เพื่อให้ผู้เข้าร่วมอบรมได้มีความรู้ความเข้าใจ เรื่องประชาคมอาเซียนเชื่อมโยง ไทยแลนด์ ๔.๐ ขับเคลื่อนเศรษฐกิจด้วยนวัตกรรมและได้พัฒนาทักษะด้านเทคโนโลยีสารสนเทศ</t>
  </si>
  <si>
    <t>จัดฝึกอบรมเชิงปฏิบัติการให้กับพนักงาน เจ้าหน้าที่ทุกระดับ ผู้นำชุมชนกลุ่มองค์กรประชาชนผู้สนใจรวมผู้เข้าอบรมทั้งสิ้น ๑๐๐ คน</t>
  </si>
  <si>
    <t>ผู้เข้าร่วมอบรมได้รับความรู้และพัฒนาทักษะเพิ่มขึ้นไม่น้อยกว่าร้อยละ ๗๐</t>
  </si>
  <si>
    <t>เพื่อให้มีการสืบสานวัฒนธรรมประเพณีไทย</t>
  </si>
  <si>
    <t>เด็ก เยาวชน ประชาชนได้ร่วมกันทำกิจกรรมอันดีที่มีมาแต่โบราณให้คงอยู่</t>
  </si>
  <si>
    <t>๑.เพื่อส่งเสริมบทบาทของไทยในการเป็นประธานอาเซียน
๒.เพื่อให้การจัดกิจกรรม/โครงการ เกิดความสอดคล้องกับนโยบายรัฐบาล กระทรวงวัฒนธรรม กรมการศาสนา จังหวัดเลย และสำนักงานวัฒนธรรมจังหวัดเลย
๓.เพื่อเชื่อมสัมพันธ ไมตรีกับประเทศสมาชิกประชาคมอาเซียน ส่งเสริมให้ประชาชนชาวไทยและประเทศสมาชิกประชาคมอาเซียนได้เข้าร่วมกิจกรรมทางศาสนา และน้อมนำหลักธรรมทางศาสนามาประพฤติปฏิบัติ</t>
  </si>
  <si>
    <t>๑.ส่งเสริมบทบาทของไทยในการเป็นประธานอาเซียน
๒.เชื่อมสัมพันธไมตรีกับประเทศในภูมิภาคอาเซียน โดยใช้มิติทางพระพุทธศาสนา และส่งเสริมให้ประชาชนชาวไทยและประเทศสมาชิกปนะชาคมอาเซียนได้ร่วมกิจกรรมทางศาสนา</t>
  </si>
  <si>
    <t>เพื่ออุดหนุนงบประมาณให้กับเครือข่ายชายแดนอำเภอนาแห้ว</t>
  </si>
  <si>
    <t>เครือข่ายชายแดนอำเภอนาแห้ว</t>
  </si>
  <si>
    <t>เครือข่ายชายแดนมีงบประมาณในการดำเนินงาน</t>
  </si>
  <si>
    <t>๑. เพื่อให้นักเรียนและครูได้แลกเปลี่ยนเรียนรู้ทางวิชาการด้านความหลากหลายทางชีวภาพในท้องถิ่นจังหวัดเลย
๒. เพื่อพัฒนากิจกรรมการเรียนการสอนและส่งเสริมการทำโครงงานวิทยาศาสตร์เทียบเคียงโรงเรียนวิทยาศาสตร์ชั้นนำระดับนานาชาติ 
๓. เพื่อสร้างเครือค่ายความร่วมมือทางวิชาการระหว่างครูผู้สอนและนักเรียนโรงเรียนวิทยาศาสตร์ชั้นนำระดับนานาชาติ</t>
  </si>
  <si>
    <t>ผู้บริหาร คณะครู นักเรียนกลุ่มเป้าหมายมีความร่วมมือในการแลกเปลี่ยนเรียนรู้ทางวิชาการ และมีความพึงพอใจในกิจกรรมระดับมากขึ้นป</t>
  </si>
  <si>
    <t>เพื่อจ่ายเป็นเงินอุดหนุนให้กับอำเภอนาแห้ว เพื่อจัดงานน้ำเหืองพัฒนาความร่วมมือเสริมสร้างความเข้าใจและกระชับความสัมพันธ์ไทย-ลาว</t>
  </si>
  <si>
    <t>อำเภอนาแห้วมีงบประมาณดำเนินการ</t>
  </si>
  <si>
    <t>วัตถุประสงค์-เพื่อส่งเสริมให้เจ้าหน้าที่และบุคลากรภายในหน่วยงานช่วยกันรักษาสิ่งแวดล้อม</t>
  </si>
  <si>
    <t>๑๐๐คน/ครั้ง</t>
  </si>
  <si>
    <t>เป็นการส่งเสริมให้เจ้าหน้าที่ได้อนุรักษ์สิ่งแวดล้อมเพื่อลดปัญหาสภาวะอากาศร้อน</t>
  </si>
  <si>
    <t>๑.เพื่อเชื่อมสัมพันธ ไมตรีกับประเทศสมาชิกอาเซียน ส่งเสริมให้ประชาชนชาวไทยและประเทศสมาชิกประชาคมอาเซียนได้เข้าร่วมกิจกรรมทางศาสนา และน้อมนำหลักธรรมทางศาสนามาประพฤติปฏิบัติ
๒.เพื่อให้การจัดกิจกรรม/โครงการ เกิดความสอดคล้องกับนโยบายรัฐบาล ยุทธศาสตร์กระทรวงวัฒนธรรม ยุทธศาสตร์กรมการศาสนา ยุทธศาสตร์จังหวัดเลย และสำนักงานวัฒนธรรม
๓.เพื่อนำทุนทางวัฒนธรรม ในมิติพระพุทธศาสนาสร้างรายได้ให้แก่ประเทศ ชุมชน และประชาชน</t>
  </si>
  <si>
    <t>กลยุทธ์ที่ ๒ เสริมสร้างและธำรงไว้ซึ่งสันติภาพความมั่นคงและความยั่งยืนของภูมิภาคอาเซียนด้วยคุณธรรม</t>
  </si>
  <si>
    <t>กลยุทธ์ที่ ๓ เสริมสร้างคุณธรรมและความร่วมมือระหว่างประชาคมอาเซียนและ      ประชาคมโลกในการตระหนักและรักษาความสมดุลของธรรมชาติและสิ่งแวดล้อม</t>
  </si>
  <si>
    <t>๑.ผู้บริหารและครูโรงเรียน จำนวน ๓ คน ได้เข้าร่วมกิจกรรมวิชาการและแลกเปลี่ยนเรียนรู้
๒.ได้เข้าร่วมกิจกรรมวิชาการและแลกเปลี่ยนเรียนรู้จำนวน ๑๕ คน
๓.ครูมีการสาธิตการสอนตามแนวทาง Active Learning ๑ เรื่อง
๔.มีการศึกษา Miniproject และนำเสนอไม่น้อยกว่า ๕ เรื่อง</t>
  </si>
  <si>
    <t>1.ทรัพยากร ธรรมชาติเพิ่มขึ้น  
2.ประชาชนในหมู่บ้านมีส่วนร่วมในการปลูกป่า ทรัพยากรธรรมชาติ
 3.ปลูกจิตสำนึกให้ประชาชนหวงแหนทรัพยากรธรรมชาติ</t>
  </si>
  <si>
    <t>1.ส่งเสริมให้คณะผู้บริหาร ข้าราชการครูและบุคลากรทางการศึกษา ลูกจ้างทุกคนมีความรู้ ความเข้าใจด้านวินัย คุณธรรม จริยธรรมและจรรยาบรรณของข้าราชการที่บัญญัติไว้ในข้อกฎหมาย กฎ ระเบียบ เห็นความสำคัญและเสริมสร้างภาพลักษณ์ของหน่วยงานให้มีความโปร่งใสและเป็นธรรม            
2.ส่งเสริมให้ป้องกันและต่อต้านการทุจริต มีค่านิยมร่วมต้านทุจริต มีจิตสำนึกสาธารณะ และสามารถแยกแยะระหว่างผลประโยชน์ส่วนตนและส่วนรวม 
๓.เพื่อส่งเสริมคุณธรรม จริยธรรม และหลักธรรมทางพระพุทธศาสนา</t>
  </si>
  <si>
    <t>บุคลากรที่เข้าร่วมกิจกรรม มีความรู้ ความเข้าใจในการพัฒนาคุณธรรมและจริยธรรม โดยมีคุณลักษณะเป็นข้าราชการยุคใหม่ที่ยึดมั่นในความในความถูกต้องชอบธรรม มีคุณธรรม และจริยธรรม มีหลักธรรมทางพระพุทธศาสนาเป็นเครื่องยึดเหนี่ยวจิตใจในการดำรงชีวิต และการทำงานให้บรรลุผลสัมฤทธิ์ตามเป้าหมาย</t>
  </si>
  <si>
    <t>.</t>
  </si>
  <si>
    <t>1. วันเด็กแห่งชาติ</t>
  </si>
  <si>
    <t>2. สร้างคนดีสู่สังคม : ค่ายคุณธรรมสำหรับเยาวชน</t>
  </si>
  <si>
    <t>3. กิจกรรมการคัดเลือกครอบครัวดีเด่น</t>
  </si>
  <si>
    <t xml:space="preserve">4. เทิดทูนสถาบันชาติศาสนาและพระมหากษัตริย์
</t>
  </si>
  <si>
    <t>5. ครอบครัวอบอุ่นด้วยพระธรรม จังหวัดเลย</t>
  </si>
  <si>
    <t>6. อำเภอคุณธรรมต้นแบบ</t>
  </si>
  <si>
    <t>7. เสริมสร้างความรู้ความเข้าใจ แนวทางการประเมินคุณธรรมและความโปร่งใสในการดำเนินงานของหน่วยงานภาครัฐ และการขัดกันระหว่างผลประโยชน์ส่วนตนและผลประโยชน์ส่วนรวม จังหวัดเลยประจำปีงบประมาณ 2564</t>
  </si>
  <si>
    <t>8. อบรมจริยธรรมคุณธรรม</t>
  </si>
  <si>
    <t>9. จัดกิจกรรมวันเด็กแห่งชาติ</t>
  </si>
  <si>
    <t xml:space="preserve">10. จัดกิจกรรมวันแม่แห่งชาติ                                                                                                                                                     </t>
  </si>
  <si>
    <t>11. ค่ายคุณธรรมนำเด็กและเยาวชนสู่ครอบครัวอบอุ่น</t>
  </si>
  <si>
    <t xml:space="preserve">12. ล้อมรักให้ครอบครัว ล้อมรั้วให้ชุมชน                                                                                                                 </t>
  </si>
  <si>
    <t>13. แข่งขันเรือยาววันสงกรานต์ชิงถ้วยพระราชทานฯ</t>
  </si>
  <si>
    <t>14. จัดตั้งศูนย์ ๓ วัยสาน สายใยรักแห่งครอบครัวฯ</t>
  </si>
  <si>
    <t>15. ศูนย์พัฒนาในชุมชน(ศพค.)</t>
  </si>
  <si>
    <t>16. ให้ความรู้ผู้ปกครองการปลูกฝังคุณธรรมจริยธรรมพื้นฐานให้กับเด็ก</t>
  </si>
  <si>
    <t>17. วันพ่อ,วันแม่</t>
  </si>
  <si>
    <t>18. เยี่ยมบ้าน</t>
  </si>
  <si>
    <t>19. ส่งเสริมให้บุคลากรปฏิบัติตามหลักปรัชญาเศรษฐกิจพอเพียง</t>
  </si>
  <si>
    <t>20. การจัดทำบอร์ด "NSO โปร่งใส" เพื่อเผยแพร่เอกสารเกี่ยวกับเรื่องคุณธรรมจริยธรรมและการป้องกันการทุจริต</t>
  </si>
  <si>
    <t>21. หนึ่งหน่วยงานหนึ่งกิจกรรมส่งเสริมคุณธรรม จริยธรรม</t>
  </si>
  <si>
    <t>22. สายใยรักสายใยสัมพันธ์</t>
  </si>
  <si>
    <t>23. กิจกรรมวันเด็กแห่งชาติ</t>
  </si>
  <si>
    <t>24. พัฒนาคุณธรรมจริยธรรม</t>
  </si>
  <si>
    <t>25. พัฒนาคุณธรรมจริยธรรม</t>
  </si>
  <si>
    <t>26. ศูนย์พัฒนาครอบครัว</t>
  </si>
  <si>
    <t>27. สืบสานวัฒนธรรมไทยห่วงใยผู้สูงอายุ</t>
  </si>
  <si>
    <t>28. กิจกรรม วิถีพุทธ</t>
  </si>
  <si>
    <t>29. การประกวดสวดมนต์หมู่สรรเสริญพระรัตนตรัย ทำนองสรภัญญะ</t>
  </si>
  <si>
    <t>30. การประกวดบรรยายธรรม</t>
  </si>
  <si>
    <t>31. สร้างภูมิคุ้มกันทางสังคมในมิติวัฒนธรรม</t>
  </si>
  <si>
    <t>32. สร้างภูมิคุ้มกันทางสังคมในมิติวัฒนธรรม</t>
  </si>
  <si>
    <t>33. ค่ายเยาวชนสมานฉันท์</t>
  </si>
  <si>
    <t>34. โรงเรียนคุณธรรม สพป.เลย ๓</t>
  </si>
  <si>
    <t>35. ฝึกอบรมคุณธรรม จริยธรรม ของข้าราชการ ข้าราชการครู ลูกจ้างประจำ และพนักงานจ้าง องค์การบริหารส่วนจังหวัดเลย ประจำปีงบประมาณ พ.ศ. ๒๕๖๔</t>
  </si>
  <si>
    <t>36. ส่งเสริมคุณธรรมจริยธรรม เพื่อพัฒนาคุณภาพชีวิต</t>
  </si>
  <si>
    <t>37. จัดกิจกรรมวันเด็กแห่งชาติ</t>
  </si>
  <si>
    <t>38. สนับสนุนทุนการศึกษาให้แก่เด็กยากจน</t>
  </si>
  <si>
    <t>39. จัดการหาสื่อการเรียนการสอน เทคโนโลยีและสารสนเทศ</t>
  </si>
  <si>
    <t>40. ค่ายคุณธรรม</t>
  </si>
  <si>
    <t>41. อบรมการป้องกันและระงับอัคคีภัยในชุมชนและสถานศึกษา</t>
  </si>
  <si>
    <t>42. ป้องกันและแก้ไขปัญหายาเสพติดในสถานศึกษาและชุมชน</t>
  </si>
  <si>
    <t>43. กิจกรรมวิถีพุทธ</t>
  </si>
  <si>
    <t>44. กิจกรรมวันแม่แห่งชาติ</t>
  </si>
  <si>
    <t>45. กิจกรรมไหว้ครู</t>
  </si>
  <si>
    <t>46. อบรมความเป็นผู้นำ ให้กับผู้นำนักศึกษา ประจำปี ๒๕๖๔</t>
  </si>
  <si>
    <t>47. อบรมเชิงปฏิบัติการด้านมารยาทไทย สำหรับนักศึกษามหาวิทยาลัยราชภัฏเลย</t>
  </si>
  <si>
    <t>48. ปฐมนิเทศและอบรมคุณธรรมจริยธรรมสานสัมพันธ์นักศึกษาใหม่ปีการศึกษา๒๕๖๔</t>
  </si>
  <si>
    <t>49. ปฐมนิเทศนักศึกษาและพัฒนาคุณธรรมจริยธรรม ประจำปี ๒๕๖๔</t>
  </si>
  <si>
    <t>50. ปฐมนิเทศนักศึกษาใหม่และคุณธรรมจริยธรรมสาขาวิชาการจัดการธุรกิจการค้าสมัยใหม่ ประจำปีการศึกษา ๒๕๖๔</t>
  </si>
  <si>
    <t>51. สนุบสนุนการอนุรักษ์วัฒนธรรมและทำนุบำรุงพระพุทธศาสนา</t>
  </si>
  <si>
    <t>52. จัดงานสัปดาห์ส่งเสริมพระพุทธศาสนา เนื่องในเทศกาลวันวิสาขบูชาและวันอัฏฐมีบูชา</t>
  </si>
  <si>
    <t>53. จัดงานสัปดาห์ส่งเสริมพระพุทธศาสนา เนื่องในเทศกาลวันมาฆบูชา</t>
  </si>
  <si>
    <t>54. ศาสนิกสัมพันธ์</t>
  </si>
  <si>
    <t>55. การจัดทำแผนศาสนาจังหวัดเลย</t>
  </si>
  <si>
    <t>56. คัดเลือกและยกย่องผู้ทำคุณประโยชน์ต่อพระพุทธศาสนา</t>
  </si>
  <si>
    <t>57. ศูนย์อบรมศาสนาอิสลามและจริยธรรมประจำมัสยิดของจังหวัดเลย</t>
  </si>
  <si>
    <t xml:space="preserve">58. เข้าวัดทำบุญในวันสำคัญทางพระพุทธศาสนา </t>
  </si>
  <si>
    <t>59. ทำบุญตักบาตร ในวันสำคัญอื่น ๆ ที่เกี่ยวกับสถาบันชาติ ศาสนา พระมหากษัตริย์</t>
  </si>
  <si>
    <t>60. กิจกรรมตักบาตรทำบุญ วันที่ ๑๓ ตุลาคม ๒๕๖3 วันคล้ายวันสวรรคตพระบาทสมเด็จพระปรมินทรมหาภูมิพลอดุลยเดช บรมนาถบพิตร</t>
  </si>
  <si>
    <t>61. กิจกรรมตักบาตรทำบุญ วันที่ 2๓ ตุลาคม ๒๕๖3 วันคล้ายวันสวรรณคตพระบาทสมเด็จพระจุลจอมเกล้าเจ้าอยู่หัว</t>
  </si>
  <si>
    <t>62. ตักบาตรทำบุญ วันที่ 5 ธันวาคม 2563 วันคล้ายวันเฉลิมพระชนมพรรษาพระบาทสมเด็จพระปรมินทรมหาภูมิพล  อดุลยเดช บรมนาถบพิตร วันชาติ และวันพ่อแห่งชาติ</t>
  </si>
  <si>
    <t>63. เข้าร่วมกิจกรรมตักบาตรทำบุญ วันที่ 3 มิถุนายน 2564 วันเฉลิมพระชนสมเด็จพระนางเจ้าสุทิดาพัชรสุธาพิมลลักษณพระบรมราชินี</t>
  </si>
  <si>
    <t>64. กิจกรรมตักบาตรทำบุญวันที่ 28 กรกฎาคม 2564 วันเฉลิมพระชนมพรรษาพระบาทสมเด็จพระปรเมนทรรามาธิบดีศรีสินทรมหาวชิราลงกรณ มหิศรภูมิพลราชวรางกูร กิติสิริสมบูรณอดุลยเดช สยามิน  ทราธิเบศรราชวโรดม บรมนาถบพิตร พระวชิรเกล้าเจ้าอยู่หัว</t>
  </si>
  <si>
    <t>65. กิจกรรมตักบาตรทำบุญ วันที่ 12 สิงหาคม 2564 วันเฉลิมพระชนมพรรษา สมเด็จพระนางเจ้าสิริกิติ์ พระบรมราชินีนาถ พระบรมราชชนนี</t>
  </si>
  <si>
    <t xml:space="preserve">66. หล่อเทียนวันเข้าพรรษา </t>
  </si>
  <si>
    <t>67. พัฒนาคุณธรรมและจริยธรรม</t>
  </si>
  <si>
    <t>68. ธรรมะสัญจร</t>
  </si>
  <si>
    <t>69. พาลูกจูงหลานเข้าวัด</t>
  </si>
  <si>
    <t>70. ทำบุญเข้าพรรษา</t>
  </si>
  <si>
    <t>71. วันสำคัญทางพระพุทธศาสนา</t>
  </si>
  <si>
    <t>72. เข้าวัดปฏิบัติธรรมสวนะ(วันพระ) จังหวัดเลย</t>
  </si>
  <si>
    <t>73. ส่งเสริมทางศาสนาสาธารณะประโยชน์และค่านิยมที่ดี</t>
  </si>
  <si>
    <t>74. จัดกิจกรรมทางรัฐพิธี</t>
  </si>
  <si>
    <t>75. จัดงานพิธีรำบวงสรวงศาลหลักเมือง ประเพณีบุญซำฮะ</t>
  </si>
  <si>
    <t>76. สร้างบุญหนุนนำประเพณีวันเข้าพรรษา</t>
  </si>
  <si>
    <t>77. เสริมสร้างธรรมะวันวิสาขบูชา</t>
  </si>
  <si>
    <t>78. ส่งเสริมศิลปวัฒนธรรมประเพณีท้องถิ่น  การจัดแสดงรถขบวนผลิตทางการเกษตรของตำบลบุฮม</t>
  </si>
  <si>
    <t>79. ส่งเสริมให้เจ้าหน้าที่บุคลากรภายในแขวงทางหลวงเลยที่ ๒ (ด่านซ้าย) เข้าร่วมกิจกรรมตักบาตรทุกเช้าวันพุธ</t>
  </si>
  <si>
    <t>80. อบรมคุณธรรมด้านจิตอาสาเพื่อพัฒนาแหล่งเรียนรู้ชุมชน ณ พุทธสถานภูพุทโธ ค่ายศรีสองรัก</t>
  </si>
  <si>
    <t>81. ส่งเสริมให้บุคลากรปฏิบัติตาม หลักปรัชญาเศรษฐกิจพอเพียง</t>
  </si>
  <si>
    <t>82. ปรับปรุงภูมิทัศน์สวนสาธารณะรวมทั้งทางเดินและแหล่งท่องเที่ยวภายในเขตเทศบาลตำบลนาแห้ว</t>
  </si>
  <si>
    <t>83. ส่งเสริมและพัฒนาแหล่งท่องเที่ยวของอำเภอนาแห้ว</t>
  </si>
  <si>
    <t>84. ปรับปรุงจุดชมวิวผาหนอง ผาหมอกให้เป็นสถานที่ท่องเที่ยว</t>
  </si>
  <si>
    <t>85. ส่งเสริมและพัฒนาทักษะอาชีพราษฎร ตามแนวปรัชญาเศรษฐกิจพอเพียง</t>
  </si>
  <si>
    <t>86. การจัดงานไม้ผลตำบลบุฮม</t>
  </si>
  <si>
    <t>87. น้อมนำแนวพระราชดำริมาบูรณาการพัฒนาท้องถิ่นให้มีความเข้มแข็งและยั่งยืน</t>
  </si>
  <si>
    <t>88. เสริมสร้างคุณธรรมร่วมกิจกรรมชุมชน</t>
  </si>
  <si>
    <t>89. จิตอาสาเพื่อช่วยเหลือสังคม</t>
  </si>
  <si>
    <t>90. จิตอาสาพัฒนาท้องถิ่น</t>
  </si>
  <si>
    <t>91. สานสัมพันธ์น้องพี่ พัฒนาคุณธรรมจริยธรรมและจิตอาสา</t>
  </si>
  <si>
    <t>92. เฉลิมพระเกียรติพระบาทสมเด็จพระเจ้าอยู่หัว (รัชกาลที่ ๑๐) และพระบรมวงศานุวงศ์</t>
  </si>
  <si>
    <t>93. องค์กรคุณธรรม (พัฒนาบุคลากรในสังกัดสำนักงานวัฒนธรรมจังหวัดเลย)</t>
  </si>
  <si>
    <t>94. เตรียมการเลือกตั้งผู้บริหาร สมาชิกสภาเทศบาลตำบลนาอานหรือสนับสนุนการเลือกตั้งท้องถิ่นหรือสมาชิกสภาผู้แทนราษฎรหรือสมาชิกวุฒิสภา</t>
  </si>
  <si>
    <t>95. ป้องกันสถาบันสำคัญของชาติ</t>
  </si>
  <si>
    <t>96. อบรมให้ความรู้ความเข้าใจในบทบาทการปกครองส่วนท้องถิ่นแก่ประชาชนในเขตเทศบาลตำบลนาแห้ว</t>
  </si>
  <si>
    <t>97. เลือกตั้งนายกเทศมนตรีและสมาชิกสภาท้องถิ่น</t>
  </si>
  <si>
    <t>98. วันท้องถิ่นไทย</t>
  </si>
  <si>
    <t>99. เทิดพระเกียรติ</t>
  </si>
  <si>
    <t>100. จัดงานวันเทศบาล ๒๔ เมษายน</t>
  </si>
  <si>
    <t>101. การเลือกตั้งประธานนักเรียน</t>
  </si>
  <si>
    <t>102. ค่าใช้จ่ายในการเลือกตั้งสมาชิกสภาท้องถิ่นและผู้บริหารท้องถิ่น</t>
  </si>
  <si>
    <t>103. พิธีวางพานพุ่มและถวายบังคม ณ ศาลาประชาคมเมืองเลย อำเภอเมือง จังหวัดเลย</t>
  </si>
  <si>
    <t>104. พิธีวางพานพุ่มและถวายบังคม ณ ศาลาประชาคมเมืองเลย อำเภอเมือง จังหวัดเลย</t>
  </si>
  <si>
    <t>105. พิธีจุดเทียนเพื่อสดุดีพระเกียรติคุณและน้อมรำลึกในพระมหากรุณาธิคุณของพระบาทสมเด็จพระบรมชนกาธิเบศร มหาภูมิพลอดุลยเดช มหาราชบรมนาถบพิตร  ณ ศาลากลาง จังหวัดเลย</t>
  </si>
  <si>
    <t>106. พิธีจุดเทียนเพื่อสดุดีพระเกียรติคุณและน้อมรำลึกในพระมหากรุณาธิคุณของพระบาทสมเด็จพระบรมชนกาธิเบศร มหาภูมิพลอดุลยเดช มหาราชบรมนาถบพิตร  ณ ศาลากลาง จังหวัดเลย</t>
  </si>
  <si>
    <t>107. การเลือกตั้งผู้นำนักศึกษาคณะวิทยาศาสตร์และเทคโนโลยี</t>
  </si>
  <si>
    <t xml:space="preserve">109. ส่งเสริมการใส่ชุดไทยในที่ทำงาน </t>
  </si>
  <si>
    <t>110. เข้าวัดฟังธรรมและร่วมกิจกรรมในทางพุทธศาสนา</t>
  </si>
  <si>
    <t>111. จัดงานลอยกระทง</t>
  </si>
  <si>
    <t>112. จัดงานประเพณีสงกรานต์</t>
  </si>
  <si>
    <t>113. จัดงานกาชาดดอกฝ้ายบาน สืบสานวัฒนธรรมไทเลย</t>
  </si>
  <si>
    <t>114. เจ้าภาพร่วมงานประเพณีสงกรานต์ ไทย-ลาว</t>
  </si>
  <si>
    <t>115. ไหลเรือไฟ</t>
  </si>
  <si>
    <t>116. ร่วมงานประเพณีบุญซำฮะ</t>
  </si>
  <si>
    <t>117. จัดกิจกรรมส่งเสริมวัฒนธรรมประเพณีท้องถิ่น</t>
  </si>
  <si>
    <t>118. ปกป้องเทิดทูนสถาบันชาติ ศาสนา พระมหากษัตริย์ โดยส่งเสริมการจัดกิจกรรมที่เกี่ยวกับชาติ ศาสนา พระมหากษัตริย์ทุกกิจกรรม</t>
  </si>
  <si>
    <t>119. ประกวดมารยาทไทย ระดับโรงเรียน ระดับเขตพื้นที่</t>
  </si>
  <si>
    <t>120. อนุรักษ์ และสืบสานประเพณีไทย</t>
  </si>
  <si>
    <t>121. อนุรักษ์และสืบสานศิลปวัฒนธรรมไทย</t>
  </si>
  <si>
    <t>122. ส่งเสริมอนุรักษ์ศิลปวัฒนธรรมท้องถิ่น และเรียนรู้ทางการเงินชุมชนตามหลักปรัชญาเศรษฐกิจพอเพียง</t>
  </si>
  <si>
    <t>123. เสริมสร้างคุณธรรมจริยธรรม ทำนุบำรุงศิลปวัฒนธรรมและจิตอาสา</t>
  </si>
  <si>
    <t>124. แลกเปลี่ยนเรียนรู้โรงเรียนคุณธรรม สพฐ.</t>
  </si>
  <si>
    <t>125. พัฒนาสื่อปลอดภัยและสร้างสรรค์จังหวัดเลย</t>
  </si>
  <si>
    <t>126. จัดทำวารสารแผ่นพับประชาสัมพันธ์กิจกรรมของเทศบาล</t>
  </si>
  <si>
    <t>127. จัดซื้อเครื่องขยายเสียงตามสายพร้อมอุปกรณ์เพื่อใช้ในเขตเทศบาล</t>
  </si>
  <si>
    <t>128. จัดทำป้ายปิดประกาศประชาสัมพันธ์</t>
  </si>
  <si>
    <t>129. ซ่อมแซมเครื่องเสียงและหอกระจายข่าวประจำหมู่บ้าน</t>
  </si>
  <si>
    <t>130. ขยายเสียงตามสายในเขตเทศบาลตำบลนาแห้ว</t>
  </si>
  <si>
    <t>131. ประชาสัมพันธ์ให้ประชาชนผู้มีหน้าที่ต้องเสียภาษี</t>
  </si>
  <si>
    <t xml:space="preserve">133. ปลูกฝังสำนึกรักสามัคคีและเสริมสร้างความปรองดองแก่เจ้าหน้าที่ของรัฐ สำนักงานป้องกันและบรรเทาสาธารณภัยจังหวัดเลย </t>
  </si>
  <si>
    <t>134. จัดตั้งศูนย์บริการผู้ด้อยโอกาส</t>
  </si>
  <si>
    <t>135. ร.ร.ผู้สูงอายุ</t>
  </si>
  <si>
    <t>136. พัฒนาคุณภาพชีวิตคนพิการ</t>
  </si>
  <si>
    <t>137. จัดตั้งศูนย์ผู้สูงอายุและผู้พิการ</t>
  </si>
  <si>
    <t>138. สนับสนุนกองทุนสวัสดิการชุมชน</t>
  </si>
  <si>
    <t>139. ส่งเสริมและอบรมอาชีพให้แก่ประชาชนในเขตเทศบาลตำบลนาแห้ว</t>
  </si>
  <si>
    <t>140. คัดเลือกข้าราชการกรมที่ดิน ผู้มีคุณธรรมและจริยธรรมดีเด่น</t>
  </si>
  <si>
    <t>1. เสริมสร้างจริยธรรมให้ข้าราชการและบุคลากรมีความรู้เกี่ยวกับเรื่องการขัดกันระหว่างผลประโยชน์ส่วนรวม
2. ปลูกฝังและปรับฐานความคิดให้มีความตระหนักและสามารถแยกแยะเรื่องประโยชน์ส่วนตัว ส่วนรวมได้ และปฏิบัติหน้าที่ด้วยความซื่อสัตย์สุจริต โปร่งใส ยึดหลักคุณธรรม 
3. เจ้าหน้าที่ของรัฐมีความรู้เกี่ยวกับระเบียบ กฎหมาย ที่เกี่ยวข้องกับการขัดกันระหว่างผลประโยชน์ส่วนตนและผลประโยชน์ส่วนรวม               
4. สร้างความรู้ความเข้าใจแนวทางการประเมินคุณธรรมและความโปร่งใสในการดำเนินงานของหน่วยงานภาครัฐ</t>
  </si>
  <si>
    <t>อำเภอคุณธรรมต้นแบบคือมุ่งมั่นที่จะดำเนินการส่งเสริมและพัฒนาคุณธรรมในพื้นที่เขตรับผิดชอบของอำเภอและปฏิบัติตามแนวทาง 3  มิติ  
ได้แก่ หลักธรรมทางศาสนา หลักปรัชญาของเศรษฐกิจพอเพียงและหลักวิถีวัฒนธรรมไทยที่ดี</t>
  </si>
  <si>
    <t>141. การขับเคลื่อนแผนแม่บทส่งเสริมคุณธรรมของจังหวัดเลย</t>
  </si>
  <si>
    <t>142. เผยแพร่ หลักคุณธรรมและจรรยาบรรณของเจ้าหน้าที่สำนักงานป้องกันและบรรเทาสาธารณภัยจังหวัดเลย</t>
  </si>
  <si>
    <t xml:space="preserve">143. สถานที่ทำงานน่าอยู่ น่าทำงาน </t>
  </si>
  <si>
    <t>144. เสริมสร้างคุณธรรม จริยธรรม และความโปร่งใสในการ ป้องกันการทุจริต</t>
  </si>
  <si>
    <t>145. อบรมคุณธรรมจริยธรรม ผู้บริหาร/สมาชิกสภา/พนักงานส่วนตำบล</t>
  </si>
  <si>
    <t>146. อบรมธรรมะชำระจิตใจวันขึ้นปีใหม่</t>
  </si>
  <si>
    <t>147. ร่วมใจคนไทยต้องไม่โกง</t>
  </si>
  <si>
    <t>148. การดำเนินการตามยุทธศาสตร์ส่งเสริมคุณธรรมจริยธรรม</t>
  </si>
  <si>
    <t>149. ประกาศเจตนารมณ์ในการต่อต้านการทุจริตของสำนักงานที่ดินจังหวัดเลย</t>
  </si>
  <si>
    <t>150. ส่งเสริมคุณธรรมสำนักงานพัฒนาฝีมือแรงงานเลย</t>
  </si>
  <si>
    <t>151. จัดทำเวทีประชาคม เพื่อจัดทำแผนชุมชน แผนพัฒนาท้องถิ่น</t>
  </si>
  <si>
    <t>152. องค์การบริหารส่วนตำบลบุฮมเคลื่อนที่ บำบัดทุกข์ บำรุงสุข สร้างรอยยิ้มให้ประชาชน ในตำบลบุฮม</t>
  </si>
  <si>
    <t>153. สร้างเครือข่ายให้บริการรับชำระภาษี</t>
  </si>
  <si>
    <t>154. จัดทำแผนที่ภาษีและทะเบียนทรัพย์สิน</t>
  </si>
  <si>
    <t>155. บริการวิชาการเพื่อสร้างความยั่งยืนสู่ชุมชน : บัญชีครัวเรือน สู่วิถีพอเพียง และการคิดต้นทุนผลิตภัณฑ์สู่ชุมชน</t>
  </si>
  <si>
    <t>156. ส่งเสริมการอนุรักษ์ศิลปวัฒนธรรมและประเพณีอันดีงาม</t>
  </si>
  <si>
    <t>157. ค่ายคุณธรรม</t>
  </si>
  <si>
    <t>159. แสดงเจตนารมณ์การป้องกันและแก้ไขปัญหาการล่วงละเมิดหรือคุกคามทางเพศในการทำงาน</t>
  </si>
  <si>
    <t>160. แต่งกายในชุดผ้าไทยของหน่วยงานราชการตามนโยบายของผู้ว่าราชการจังหวัด</t>
  </si>
  <si>
    <t>161. พัฒนาศักยภาพครู และบุคลากรทางการศึกษาตามเป้าหมายของโรงเรียนวิทยาศาสตร์จุฬาภรณราชวิทยาลัย เลยกิจกรรม เข้าค่ายจิตอาสาเพื่อพัฒนาตนเอง</t>
  </si>
  <si>
    <t>162. สามัคคีเข้าวัดฟังธรรม บุญหนุนนำชีวิต</t>
  </si>
  <si>
    <t>163. สร้างสรรค์คุณธรรมนำจิตสำนึกการเป็นข้อราชการที่ดี ด้วยธรรมะ สำหรับข้าราชการ ศวพ.เลย</t>
  </si>
  <si>
    <t>165. อบรมพัฒนาศักยภาพบุคลากรเทศบาลตำบลนาอาน</t>
  </si>
  <si>
    <t>166. การประกวดพนักงานดีเด่น</t>
  </si>
  <si>
    <t xml:space="preserve">167. อบรมกฎหมายท้องถิ่นสมาชิกสภาท้องถิ่น                                                                                                                                                                                                           </t>
  </si>
  <si>
    <t>168. อบรมคุณธรรมและจริยธรรมสำหรับผู้บริหารท้องถิ่น สมาชิกสภาท้องถิ่น พนักงานส่วนตำบล พนักงานจ้างและลูกจ้าง</t>
  </si>
  <si>
    <t xml:space="preserve">169. อบรมเชิงปฏิบัติการ การพัฒนาศักยภาพการปฏิบัติงานของพนักงาน   </t>
  </si>
  <si>
    <t xml:space="preserve">170. จัดงานส่งเสริมอนุรักษ์วัฒนธรรมประเพณีและภูมิปัญญาท้องถิ่น                                                                                                                                          </t>
  </si>
  <si>
    <t xml:space="preserve">171. อบรมคุณธรรมจริยธรรมให้เด็กและเยาวชนในตำบลนาแขม </t>
  </si>
  <si>
    <t>172. ฝึกอบรมด้านการป้องกันและแก้ไขปัญหาการทุจริตและประพฤติมิชอบ</t>
  </si>
  <si>
    <t>173. มาตรการออกคำสั่ง มอบหมายของนายกองค์กร ปกครองส่วนท้องถิ่น ปลัด องค์กรปกครองส่วนท้องถิ่นและหัวหน้าส่วนราชการ</t>
  </si>
  <si>
    <t>174. “ควบคุม การเบิกจ่ายเงินตามข้อบัญญัติ งบประมาณประจำปี”</t>
  </si>
  <si>
    <t>175. “การพัฒนาแผนและกระบวนการ จัดหาพัสดุ”</t>
  </si>
  <si>
    <t>176. สร้างความโปร่งใสในการใช้จ่ายเงินงบประมาณ</t>
  </si>
  <si>
    <t>177. การเผยแพร่ ข้อมูลข่าวสารด้านการจัดซื้อจัดจ้าง</t>
  </si>
  <si>
    <t>178. การจัดบริการสาธารณะและการบริการประชาชน เพื่อให้เกิดความพึงพอใจแก่ประชาชน โดยทัดเทียมกันและไม่เลือกปฏิบัติ</t>
  </si>
  <si>
    <t>179. สวดมนต์ไหว้พระตอนเช้าก่อนเข้าเรียนทุกวันอังคาร</t>
  </si>
  <si>
    <t>180. อบรมคุณธรรมและจริยธรรมของ อบต.เชียงคาน</t>
  </si>
  <si>
    <t xml:space="preserve">181. “เสริมสร้างคุณภาพชีวิตและความผาสุกของบุคลากรในสำนักงานคลังจังหวัดเลย ประจำปี ๒๕๖๔ </t>
  </si>
  <si>
    <t>182. แลกเปลี่ยนเรียนรู้การนำหลักธรรมาภิบาลมาใช้ในการปฏิบัติงาน</t>
  </si>
  <si>
    <t>183. กิจกรรม ๕ ส พอเพียง(Big cleaning Day)</t>
  </si>
  <si>
    <t>184. ส่งเจ้าหน้าที่เข้าอบรมโครงการศูนย์การศึกษาพระพุทธศาสนา</t>
  </si>
  <si>
    <t>185. ส่งเสริมคุณธรรมจริยธรรม</t>
  </si>
  <si>
    <t>186. ส่งเสริมคุณธรรมจริยธรรม</t>
  </si>
  <si>
    <t>187.  จิตอาสาพัฒนามหาวิทยาลัยราชภัฏเลย</t>
  </si>
  <si>
    <t>188. จิตอาสาพัฒนามหาวิทยาลัยราชภัฏเลย</t>
  </si>
  <si>
    <t>189. จิตสำนึกปลูกฝังคุณธรรมจริยธรรม จิตอาสา คนดีศรี วจ.</t>
  </si>
  <si>
    <t>190. นิเทศศาสตร์ปันจิตอาสา</t>
  </si>
  <si>
    <t>นักศึกษาใหม่สาขาวิชาการบัญชี ในระดับชั้นปีที่ ๑ จำนวน ๑๐๐ คน</t>
  </si>
  <si>
    <t>นักศึกษาใหม่สาขาวิชาการบัญชี ได้มีจิตสำนึก จิตอาสาในการอนุรักษ์วัฒนธรรมประเพณีและได้เรียนรู้วิธีการปฏิบัติที่ถูกต้องของประเพณีไทย</t>
  </si>
  <si>
    <t>๑. เด็กและเยาวชนมีธรรมะ
๒.พุทธศาสนิกชนนำหลักธรรมะง่ายๆไปปรับใช้ในชีวิตประจำวันได้
๓.เด็ก เยาวชน และเยาวชน ได้เข้าวัด ได้ฟังธรรมะ และมีความเข้าใจ</t>
  </si>
  <si>
    <t>คณะผู้บริหารสมาชิกสภาเทศบาลและเจ้าหน้าที่เทศบาลเกิดจิตสำนึกที่ดีในการต่อต้านการทุจริต และประพฤติปฏิบัติโดยยึดมั่นตามหลักประมวลจริยธรรม</t>
  </si>
  <si>
    <t>จิตอาสา วันที่ 5 ธันวาคม 2563 วันคล้ายวันเฉลิมพระชนมพรรษาพระบาทสมเด็จพระปรมินทรมหาภูมิพล  อดุลยเดช บรมนาถบพิตร วันชาติ และวันพ่อแห่งชาติ</t>
  </si>
  <si>
    <t>จิตอาสา วันที่ 3 มิถุนายน 2564 วันเฉลิมพระชนสมเด็จพระนางเจ้าสุทิดาพัชรสุธาพิมลลักษณพระบรมราชินี</t>
  </si>
  <si>
    <t>จิตอาสา วันที่ 28 กรกฎาคม 2564 วันเฉลิมพระชนมพรรษาพระบาทสมเด็จพระปรเมนทรรามาธิบดีศรีสินทรมหาวชิราลงกรณ มหิศรภูมิพลราชวรางกูร กิติสิริสมบูรณอดุลยเดช สยามิน  ทราธิเบศรราชวโรดม บรมนาถบพิตร พระวชิรเกล้าเจ้าอยู่หัว</t>
  </si>
  <si>
    <t>จิตอาสา วันที่ 12 สิงหาคม 2564 วันเฉลิมพระชนมพรรษา สมเด็จพระนางเจ้าสิริกิติ์</t>
  </si>
  <si>
    <t>192. ธรรมะสู่คนทั้งมวล</t>
  </si>
  <si>
    <t>193. ลานธรรม ลานวิถีไทย</t>
  </si>
  <si>
    <t>194. อุดหนุนศูนย์ศึกษาพระพุทธศาสนาวันอาทิตย์ (ศพอ.)</t>
  </si>
  <si>
    <t>195. จัดงานสัปดาห์ส่งเสริมพระพุทธศาสนา เนื่องในเทศกาลวันอาสาฬหบูชาและวันเข้าพรรษา</t>
  </si>
  <si>
    <t>196. ส่งเสริมสนับสนุนการอนุรักษ์ฟื้นฟูขนบธรรมเนียมประเพณีวัฒนธรรมท้องถิ่นของจังหวัดและกลุ่มจังหวัด</t>
  </si>
  <si>
    <t>197. เสริมสร้างและพัฒนาศักยภาพอาสาสมัครพัฒนาสังคมและความมั่นคงของมนุษย์ระดับจังหวัด</t>
  </si>
  <si>
    <t>198. เสริมสร้างภูมิคุ้มกันต่อต้านการคอร์รัปชัน</t>
  </si>
  <si>
    <t>199. ปลูกจิตสำนึกค่านิยม คุณธรรมจริยธรรมและสร้างวินัยและการสร้างเครือข่ายการป้องกันปราบปรามการทุจริตและประพฤติมิชอบในภาครัฐ จังหวัดเลย ประจำปีงบประมาณ 2564</t>
  </si>
  <si>
    <t>200. จิตอาสา  วันที่ ๑๓ ตุลาคม ๒๕๖3 วันคล้ายวันสวรรคตพระบาทสมเด็จพระปรมินทรมหาภูมิพลอดุลยเดช บรมนาถบพิตร</t>
  </si>
  <si>
    <t>201. จิตอาสา วันที่ 2๓ ตุลาคม ๒๕๖3 วันคล้ายวันสวรรณคตพระบาทสมเด็จพระจุลจอมเกล้าเจ้าอยู่หัว</t>
  </si>
  <si>
    <t>202. จิตอาสา วันที่ 5 ธันวาคม 2563 วันคล้ายวันเฉลิมพระชนมพรรษาพระบาทสมเด็จพระปรมินทรมหาภูมิพล  อดุลยเดช บรมนาถบพิตร วันชาติ และวันพ่อแห่งชาติ</t>
  </si>
  <si>
    <t>203. จิตอาสา วันที่ 3 มิถุนายน 2564 วันเฉลิมพระชนสมเด็จพระนางเจ้าสุทิดาพัชรสุธาพิมลลักษณพระบรมราชินี</t>
  </si>
  <si>
    <t>204. จิตอาสา วันที่ 28 กรกฎาคม 2564 วันเฉลิมพระชนมพรรษาพระบาทสมเด็จพระปรเมนทรรามาธิบดีศรีสินทรมหาวชิราลงกรณ มหิศรภูมิพลราชวรางกูร กิติสิริสมบูรณอดุลยเดช สยามิน  ทราธิเบศรราชวโรดม บรมนาถบพิตร พระวชิรเกล้าเจ้าอยู่หัว</t>
  </si>
  <si>
    <t>205. จิตอาสา วันที่ 12 สิงหาคม 2564 วันเฉลิมพระชนมพรรษา สมเด็จพระนางเจ้าสิริกิติ์</t>
  </si>
  <si>
    <t>206. เราทำความดีด้วยหัวใจ เพื่อกระตุ้นให้พนักงานมีจิตสาธารณตามแนวทาง พอเพียง วินัย สุจริตจิตอาสา</t>
  </si>
  <si>
    <t>207. เผยแพร่และปลูกฝัง เกี่ยวกับหลักคุณธรรม จริยธรรม  จรรยาข้าราชการ  หลักปรัชญาเศรษฐกิจพอเพียง และการป้องกันและ  ปราบปรามการทุจริต</t>
  </si>
  <si>
    <t>208. ร่วมใจคนไทยต้องไม่โกง</t>
  </si>
  <si>
    <t>209. ส่งเสริมคุณธรรมจริยธรรมและป้องกันปราบปรามการทุจริต สำนักงานที่ดินจังหวัดเลย</t>
  </si>
  <si>
    <t>210. ฝึกอบรมชุดปฏิบัติการจิตอาสาภัยพิบัติประจำองค์การบริหารส่วนตำบลบุฮม</t>
  </si>
  <si>
    <t>211. ซ้อมแผนป้องกันและบรรเทาสาธารณภัย</t>
  </si>
  <si>
    <t>212. บริการการแพทย์ฉุกเฉิน</t>
  </si>
  <si>
    <t>213. บริหารจัดการขยะมูลฝอย</t>
  </si>
  <si>
    <t>214. ดำเนินกิจกรรมอนุรักษ์ทรัพยากรธรรมชาติ</t>
  </si>
  <si>
    <t>215. อนุรักษ์พันธุ์กรรมพืชอันเนื่องมาจากพระราชดำริสมเด็จพระเทพรัตนราชสุดาฯสยามบรมาชกุมารี(อพ.สธ.)</t>
  </si>
  <si>
    <t>216. อาสาสมัครท้องถิ่นรักษ์โลก</t>
  </si>
  <si>
    <t>217. กลยุทธ์ที่ ๒ พัฒนาเครือข่ายขับเคลื่อนคุณธรรม</t>
  </si>
  <si>
    <t>243. กลยุทธ์ที่ ๔ สร้างระบบบริหารจัดการภาคีเครือข่ายและแหล่งเรียนรู้ที่เอื้อต่อการส่งเสริมคุณธรรม</t>
  </si>
  <si>
    <t>19๒. หนึ่งใจ...ให้ธรรมะ จังหวัดเลย</t>
  </si>
  <si>
    <t>19๓. ร่วมใจคนไทยต้องไม่โกง</t>
  </si>
  <si>
    <t>19๔. ฝึกอบรมเสริมสร้างคุณธรรม จริยธรรม แก่ข้าราชการกรมธนารักษ์</t>
  </si>
  <si>
    <t>19๕. พัฒนาองค์กร Organization development (OD)ของคณะผู้บริหาร สมาชิกสภาองค์การบริหารส่วนตำบล พนักงานส่วนตำบล พนักงานจ้าง และผู้สังเกตการณ์</t>
  </si>
  <si>
    <t>19๖. ธรรมะสู่คนทั้งมวล</t>
  </si>
  <si>
    <t>19๗. ลานธรรม ลานวิถีไทย</t>
  </si>
  <si>
    <t>19๘. อุดหนุนศูนย์ศึกษาพระพุทธศาสนาวันอาทิตย์ (ศพอ.)</t>
  </si>
  <si>
    <t>19๙. จัดงานสัปดาห์ส่งเสริมพระพุทธศาสนา เนื่องในเทศกาลวันอาสาฬหบูชาและวันเข้าพรรษา</t>
  </si>
  <si>
    <t>๒๐๐. ส่งเสริมสนับสนุนการอนุรักษ์ฟื้นฟูขนบธรรมเนียมประเพณีวัฒนธรรมท้องถิ่นของจังหวัดและกลุ่มจังหวัด</t>
  </si>
  <si>
    <t>๒๐๑. เสริมสร้างและพัฒนาศักยภาพอาสาสมัครพัฒนาสังคมและความมั่นคงของมนุษย์ระดับจังหวัด</t>
  </si>
  <si>
    <t>๒๐๒. เสริมสร้างภูมิคุ้มกันต่อต้านการคอร์รัปชัน</t>
  </si>
  <si>
    <t>๒๐๓. ปลูกจิตสำนึกค่านิยม คุณธรรมจริยธรรมและสร้างวินัยและการสร้างเครือข่ายการป้องกันปราบปรามการทุจริตและประพฤติมิชอบในภาครัฐ จังหวัดเลย ประจำปีงบประมาณ 2564</t>
  </si>
  <si>
    <t>20๔. จิตอาสา  วันที่ ๑๓ ตุลาคม ๒๕๖3 วันคล้ายวันสวรรคตพระบาทสมเด็จพระปรมินทรมหาภูมิพลอดุลยเดช บรมนาถบพิตร</t>
  </si>
  <si>
    <t>20๕. จิตอาสา วันที่ 2๓ ตุลาคม ๒๕๖3 วันคล้ายวันสวรรณคตพระบาทสมเด็จพระจุลจอมเกล้าเจ้าอยู่หัว</t>
  </si>
  <si>
    <t>20๖. จิตอาสา วันที่ 5 ธันวาคม 2563 วันคล้ายวันเฉลิมพระชนมพรรษาพระบาทสมเด็จพระปรมินทรมหาภูมิพล  อดุลยเดช บรมนาถบพิตร วันชาติ และวันพ่อแห่งชาติ</t>
  </si>
  <si>
    <t>20๗. จิตอาสา วันที่ 3 มิถุนายน 2564 วันเฉลิมพระชนสมเด็จพระนางเจ้าสุทิดาพัชรสุธาพิมลลักษณพระบรมราชินี</t>
  </si>
  <si>
    <t>20๘. จิตอาสา วันที่ 28 กรกฎาคม 2564 วันเฉลิมพระชนมพรรษาพระบาทสมเด็จพระปรเมนทรรามาธิบดีศรีสินทรมหาวชิราลงกรณ มหิศรภูมิพลราชวรางกูร กิติสิริสมบูรณอดุลยเดช สยามิน  ทราธิเบศรราชวโรดม บรมนาถบพิตร พระวชิรเกล้าเจ้าอยู่หัว</t>
  </si>
  <si>
    <t>20๙. จิตอาสา วันที่ 12 สิงหาคม 2564 วันเฉลิมพระชนมพรรษา สมเด็จพระนางเจ้าสิริกิติ์</t>
  </si>
  <si>
    <t>2๑๐. เราทำความดีด้วยหัวใจ เพื่อกระตุ้นให้พนักงานมีจิตสาธารณตามแนวทาง พอเพียง วินัย สุจริตจิตอาสา</t>
  </si>
  <si>
    <t>๒๑๑. เผยแพร่และปลูกฝัง เกี่ยวกับหลักคุณธรรม จริยธรรม  จรรยาข้าราชการ  หลักปรัชญาเศรษฐกิจพอเพียง และการป้องกันและ  ปราบปรามการทุจริต</t>
  </si>
  <si>
    <t>๒๑๒. ร่วมใจคนไทยต้องไม่โกง</t>
  </si>
  <si>
    <t>2๑๓. ส่งเสริมคุณธรรมจริยธรรมและป้องกันปราบปรามการทุจริต สำนักงานที่ดินจังหวัดเลย</t>
  </si>
  <si>
    <t>21๔. ฝึกอบรมชุดปฏิบัติการจิตอาสาภัยพิบัติประจำองค์การบริหารส่วนตำบลบุฮม</t>
  </si>
  <si>
    <t>21๕. ซ้อมแผนป้องกันและบรรเทาสาธารณภัย</t>
  </si>
  <si>
    <t>๒๑๖. บริการการแพทย์ฉุกเฉิน</t>
  </si>
  <si>
    <t>๒๑๗. บริหารจัดการขยะมูลฝอย</t>
  </si>
  <si>
    <t>๒๑๘. ดำเนินกิจกรรมอนุรักษ์ทรัพยากรธรรมชาติ</t>
  </si>
  <si>
    <t>219. อนุรักษ์พันธุ์กรรมพืชอันเนื่องมาจากพระราชดำริสมเด็จพระเทพรัตนราชสุดาฯสยามบรมาชกุมารี(อพ.สธ.)</t>
  </si>
  <si>
    <t>๒๒๐. อาสาสมัครท้องถิ่นรักษ์โลก</t>
  </si>
  <si>
    <t>๒๒๑. ส่งเสริมและพัฒนาทักษะชีวิตเด็กและเยาวชนไทยในศตวรรษที่ 21</t>
  </si>
  <si>
    <t xml:space="preserve">๒๒๒. เสริมสร้างคุณธรรม จริยธรรมและธรรมาภิบาลในสถานศึกษา“โรงเรียนวิถีพุทธ” </t>
  </si>
  <si>
    <t>๒๒๓. จิตอาสากิจกรรมค่ายจิตอาสาพี่เพื่อน้อง</t>
  </si>
  <si>
    <t>๒๒๔. ส่งเสริมคุณธรรมจากที่ทำงานสู่ครอบครัว</t>
  </si>
  <si>
    <t>๒๒๕. เสริมสร้างคุณธรรม จริยธรรมในโรงเรียน สังกัด สพม.19</t>
  </si>
  <si>
    <t xml:space="preserve">๒๒๖. ส่งเสริมคุณธรรม จริยธรรม และธรรมาภิบาล ใน สพม.19 </t>
  </si>
  <si>
    <t>227. เสริมสร้างคุณธรรม จริยธรรมและธรรมาภิบาลในสถานศึกษา (โครงการโรงเรียนสุจริต)</t>
  </si>
  <si>
    <t>228. ศูนย์บูรณาการยุติธรรมชุมชน</t>
  </si>
  <si>
    <t>229. แข่งขันกีฬาฟุตบอลผาแบ่นคัพ  ต้านยาเสพติด</t>
  </si>
  <si>
    <t>230. แข่งขันกีฬาฟุตบอล เขียงคานคัพ  ต้านยาเสพติด</t>
  </si>
  <si>
    <t>231.  ขับเคลื่อนงานชุมชนคุณธรรมน้อมนำหลักปรัชญาของเศรษฐกิจพอเพียง ขับเคลื่อนด้วยพลัง บวร ของจังหวัดเลย</t>
  </si>
  <si>
    <t>232.  เข้าวัดวันธรรมสวนะ (กิจกรรม วันพระใหญ่)</t>
  </si>
  <si>
    <t>233. สร้างความเข้มแข็งของ “บวร” เพื่อความมั่นคง มั่งคั่ง ยั่งยืน ของชุมชนคุณธรรมน้อมนำหลักปรัชญาของเศรษฐกิจพอเพียง</t>
  </si>
  <si>
    <t>234. เสริมสร้างความเข้มแข็งและการมีส่วนร่วมขององค์กรคนพิการและเครือข่าย</t>
  </si>
  <si>
    <t>235. ส่งเสริมการดำเนินงานศูนย์ส่งเสริมความรับผิดชอบต่อสังคมของภาคธุรกิจจังหวัด</t>
  </si>
  <si>
    <t>236. สร้างความปองดองสมานฉันท์โดยอาศัยหลักธรรมทางพระพุทธศาสนา (หมู่บ้านรักษาศีล ๕)จังหวัดเลย</t>
  </si>
  <si>
    <t>237. จัดทำเผยแพร่สื่อ รณรณค์ส่งเสริมจริยธรรม</t>
  </si>
  <si>
    <t>238. ส่งเสริมแหล่งท่องเที่ยว</t>
  </si>
  <si>
    <t>239. ฝึกอบรมด้านการป้องกันและแก้ไขปัญหาการทุจริตและการประพฤติมิชอบ</t>
  </si>
  <si>
    <t>240. เทศบาลสัญจรพบประชาชน</t>
  </si>
  <si>
    <t>241. ค่ายคุณธรรมจริยธรรม</t>
  </si>
  <si>
    <t>242. ปลูกจิตสำนึก เสริมสร้างคุณธรรม จริยธรรม และรณรงค์ป้องกันการทุจริต</t>
  </si>
  <si>
    <t>243. การดำเนินงานด้านระบบบัญชี  โดยใช้ระบบ  e-LASS</t>
  </si>
  <si>
    <t>244. แข่งขันกีฬาภายในหน่วยงาน</t>
  </si>
  <si>
    <t>245. ส่งเสริมการท่องเที่ยวเส้นทางแสวงบุญ ในมิติทางศาสนา</t>
  </si>
  <si>
    <t>246. พัฒนาศักยภาพและส่งเสริมการเรียนรู้ผู้สูงอายุในชุมชน (โรงเรียนผู้สูงอายุ)</t>
  </si>
  <si>
    <t>247. รักษ์ทางรักษ์ถิ่นแขวงทางหลวงชนบทเลย</t>
  </si>
  <si>
    <t>248. อุดหนุนศูนย์รวมข้อมูลข่าวสารการซื้อหรือการจ้างขององค์การบริหารส่วนตำบลระดับอำเภอ</t>
  </si>
  <si>
    <t>249. ส่งเสริมการจัดซื้อประชาคมระดับอำเภอ</t>
  </si>
  <si>
    <t>250. จิตสาธารณะ</t>
  </si>
  <si>
    <t>251. ไหว้พระ-นั่งสมาธิ</t>
  </si>
  <si>
    <t>252. การเบิกจ่ายค่าตอบแทนอาสาสมัครพัฒนาสังคมและความมั่นคงของมนุษย์ระดับจังหวัด กลยุทธ์ที่ 54.กองทุนส่งเสริมการจัดสวัสดิการสังคม</t>
  </si>
  <si>
    <t>253. กองทุนส่งเสริมการจัดสวัสดิการสังคม</t>
  </si>
  <si>
    <t>254. รับเงินรายได้แผ่นดินโดยผ่านเครื่อง EDC (งดรับเงินสด)</t>
  </si>
  <si>
    <t>255. จัดทำเทศบัญญัติงบประมาณรายจ่ายประจำปี</t>
  </si>
  <si>
    <t>256. ปรับปรุงแผนที่ภาษีและทะเบียนทรัพย์สิน</t>
  </si>
  <si>
    <t>257. ประชาสัมพันธ์ให้ประชาชนผู้มีหน้าที่ต้องเสียภาษี</t>
  </si>
  <si>
    <t>258. เครือข่ายคุณธรรม เน้นการอุปสมบทและปฏิบัติธรรมเพื่อเทิดทูนสถาบัน ชาติ ศาสนา และพระมหากษัตริย์</t>
  </si>
  <si>
    <t>259. สัปดาห์ส่งเสริมพระพุทธศาสนา เนื่องในวันวิสาฆบูชา (มิติอาเซียน)</t>
  </si>
  <si>
    <t>260. สัปดาห์ส่งเสริมพระพุทธศาสนา เนื่องในวันอาสาฬหบูชาและวันเข้าพรรษา (มิติอาเซียน)</t>
  </si>
  <si>
    <t>261. พัฒนามาตรการกลไกในการปกป้องคุ้มครองเด็กและเยาวชนตามกฎหมายและพันธกรณีระหว่างประเทศ</t>
  </si>
  <si>
    <t>262. อบรมเสริมสร้างความรู้ความเข้าใจแก่บุคลากรท้องถิ่นผู้นำชุมชนและประชาชน สู่ประชาคมอาเซียน และไทยแลนด์ ๔.๐</t>
  </si>
  <si>
    <t>263. โครงการเป็นเจ้าภาพร่วมงานประเพณีสงกรานต์ไทย-ลาวและแห่ต้นดอกไม้</t>
  </si>
  <si>
    <t>264. กิจกรรมจิตสาธารณะ</t>
  </si>
  <si>
    <t>265. ส่งท้ายปีเก่าวิถีไทย ต้อนรับปีใหม่วิถีพุทธอาเซียน จังหวัดเลย</t>
  </si>
  <si>
    <t>266. ป้องกันและแก้ไขปัญหายาเสพติดตามแนวชายแดนของอำเภอนาแห้ว</t>
  </si>
  <si>
    <t>267. ความร่วมมือทางวิชาการกับหน่วยงานต่างประเทศกิจกรรมแลกเปลี่ยนเรียนรู้ทางวิชาการประจำปี ตามความร่วมมือทางวิชาการ (MOU) SAKURA Shizuoka students Exchange Program ๒๐๒๐</t>
  </si>
  <si>
    <t>268. อุดหนุนการจัดงานน้ำเหืองพัฒนาความร่วมมือเสริมสร้างความเข้าใจและกระชับความสัมพันธ์ไทย-ลาว</t>
  </si>
  <si>
    <t>269. ปลูกต้นไม้</t>
  </si>
  <si>
    <t xml:space="preserve">เทศบาลตำบล
นาแห้ว </t>
  </si>
  <si>
    <t>สำนักงานคุมประพฤติจังหวัดเลย</t>
  </si>
  <si>
    <t>เพื่อให้เด็กและเยาวชนได้มีความรู้ในด้านคุณธรรม นำไปสู่ครอบครัวอบอุ่น</t>
  </si>
  <si>
    <t xml:space="preserve">๑.นำความรู้เรื่องหลักปรัชญาเศรษฐกิจพอเพียงไปปรับใช้ในชีวิตประจำวันของตนเองและครอบครัว
๒.เป็นการสร้างความสามัคคีและหลอมรวมจิตใจเป็นหนึ่งเดียวโดยสถาบันเป็นศูนย์รวม
</t>
  </si>
  <si>
    <t>เพื่อเสริมสร้างสถาบันครอบครัว ส่งเสริมให้ความสำคัญกับเด็ก เด็กรู้รักชาติ ศาสนา และพระมหากษัตริย์ กล้าแสดงออก มีน้ำใจโอบอ้อมอารี เอื้อเฟื้อเผื่อแผ่</t>
  </si>
  <si>
    <t>๑.เพื่อสร้างองค์ความรู้ให้กับเด็กและเยาวชน การรู้เท่าทันสื่อ
๒.เพื่อรณรงค์ให้เด็กและเยาวชน ใช้วัฒนธรรมเป็นหลักสร้างภูมิคุ้มกัน ครอบครัวอบอุ่น ชุมชนเข้มแข็ง สังคมอยู่เย็นเป็นสุข</t>
  </si>
  <si>
    <t>๑.โรงเรียนที่เข้าร่วมโครงการโรงเรียนคุณธรรม จำนวน  ๑๐๘โรงเรียน
๒.ร้อยละ ๑๐๐ ของโรงเรียนคุณธรรม  มีนักเรียนที่มีผลงาน  สร้างความดีด้วยโครงงานคุณธรรม
๓.ร้อยละ  ๑๐๐ ของโรงเรียนคุณธรรมได้รับการนิเทศ  ติดตามการดำเนิน งานโครงการ โรงเรียน คุณธรรม</t>
  </si>
  <si>
    <t>๑.ผู้บริหาร ครู และบุคลากรทางการศึกษามีความรู้ มีกระบวนการจัดกิจกรรมโรงเรียนคุณธรรมได้อย่างเป็นรูปธรรม 
๒.มีความตระหนักรู้ เข้าใจ และคิดอย่างมีเหตุผล  
๓.ผู้บริหาร ครู และบุคลากรทางการศึกษาร่วมกันสร้างเครือข่ายชุมชน องค์กรแห่งคุณธรรม</t>
  </si>
  <si>
    <t>๑.มีการตระหนักรู้ เข้าใจ และมีกระบวนการคิดอย่างมีเหตุผล ซึมซับ คุณค่าแห่งคุณธรรมความดีอย่างเป็นธรรมชาติสร้างความรู้สึกผิดชอบชั่วดี และภูมิใจในการทำความดี 
๒.สร้างเครือข่ายชุมชนองค์กรแห่งคุณธรรม โดยขอความร่วมมือจากหน่วยงาน  และองค์กรที่ทำงานด้านคุณธรรมอย่างเป็นรูปธรรมชัดเจน และมีความต่อเนื่อง
๓.เพื่อพัฒนานักเรียนให้มีความรู้และเข้าใจในการคิดค้น ผลิตนวัตกรรมคุณธรรม
๔.เพื่อนิเทศ ติดตาม และประเมินผลการดำเนินงานโครงการโรงเรียนคุณธรรม</t>
  </si>
  <si>
    <t>บุคลากรในหน่วยงานมีความรู้ ความเข้าใจเกี่ยวกับคุณธรรม จริยธรรม และวินัยข้าราชการเพิ่มมากขึ้น</t>
  </si>
  <si>
    <t>สาขาวิชาการท่องเที่ยวและการโรงแรม
คณะวิทยาการจัดการ
มหาวิทยาลัย
ราชภัฏเลย</t>
  </si>
  <si>
    <t>สาขาวิชาการจัดการธุรกิจการค้าสมัยใหม่  คณะวิทยาการจัดการ
มหาวิทยาลัย
ราชภัฏเลย</t>
  </si>
  <si>
    <t>๑. เพื่อให้นักศึกษาใหม่ทุกคนได้ทราบถึงระเบียบข้อบังคับ หลักสูตร ระบบการเรียนการสอนของมหาวิทยาลัย ให้มีความพร้อมในการศึกษา
๒. เพื่อให้นักศึกษามีความรู้ความเข้าใจและมีความพร้อมก่อนออกฝึกปฏิบัติงานจริงในสถานประกอบการ
๓. เพื่อให้นักศึกษาสามารถปรับตัว สร้างทัศนคติที่ดี ในการเรียนระดับอุดมศึกษา
๔. เพื่อสร้างความสัมพันธ์ระหว่างนักศึกษาด้วยกันและระหว่างนักศึกษากับอาจารย์ และรุ่นพี่ซึ่งส่งผลให้นักศึกษามีความพร้อมในการใช้ชีวิตในรั้วมหาวิทยาลัยอย่างมีความสุข</t>
  </si>
  <si>
    <t>สำนักวิชาศึกษาทั่วไป 
มหาวิทยาลัย
ราชภัฏเลย</t>
  </si>
  <si>
    <t>1. เพื่อรณรงค์ให้เด็ก เยาวชน ประชาชน ได้ตระหนักถึงความสำคัญของวันมาฆบูชา
2. เพื่อปลูกฝังให้ผู้ปกครอง เด็ก เยาวชน และประชาชน ได้ร่วมกันลด ละ เลิก อบายมุข ปฏิบัติจนอยู่ในวิถีปรัชญาของเศรษฐกิจพอเพียง
3. เพื่อส่งเสริมให้ศาสนิกชนได้ปฏิบัติตามค่านิยมหลักของคนไทย สืบสานประเพณีวัฒนธรรมไทยด้วยการเข้าวัดปฏิบัติธรรม ทำบุญตักบาตร
4. เพื่อจรรโลงสังคมไทยให้เป็นสังคมที่ดีมีคุณธรรม จริยธรรมอย่างยั่งยืน โดยใช้มิติทางศาสนาเป็นแนวทางในการดำเนินงาน</t>
  </si>
  <si>
    <t>บุคลากรมีคุณธรรมและจริยธรรมรู้จักการให้และเสียสละเพื่อประโยชน์ส่วนรวม</t>
  </si>
  <si>
    <t>สมาชิกในครอบครัว มีความเข้าใจในการเสริมสร้าง สัมพันธภาพในครอบครัวให้อยู่ดีมีสุข</t>
  </si>
  <si>
    <t>เพื่อแสดงออกถึงความจงรักภักดีต่อสถาบันพระมหากษัตริย์</t>
  </si>
  <si>
    <t>ร้อยละของการแสดงความจงรักภักดีต่อสถาบันพระมหากษัตริย์</t>
  </si>
  <si>
    <t>ประชาชนแสดงออกถึงความจงรักภักดีต่อสถาบันพระมหากษัตริย์</t>
  </si>
  <si>
    <t>สำนักศิลปะและวัฒนธรรม
มหาวิทยาลัย
ราชภัฏเลย</t>
  </si>
  <si>
    <t>สำนักปลัด 
เทศบาล
ตำบลนาแห้ว</t>
  </si>
  <si>
    <t>คณะวิทยาการจัดการ
มหาวิทยาลัย
ราชภัฏเลย</t>
  </si>
  <si>
    <t>สาขาวิชาเศรษฐศาสตร์ 
คณะวิทยาการจัดการ
มหาวิทยาลัย
ราชภัฏเลย</t>
  </si>
  <si>
    <t>สาขาวิชาการตลาด คณะวิทยาการจัดการ
มหาวิทยาลัย
ราชภัฏเลย</t>
  </si>
  <si>
    <t>สาขาวิชาการจัดการโลจิสติกส์และซัพพลายเชน คณะวิทยาการจัดการ
มหาวิทยาลัย
ราชภัฏเลย</t>
  </si>
  <si>
    <t>สาขาวิชาคอมพิวเตอร์ธุรกิจดิจิทัลคณะวิทยาการจัดการ
มหาวิทยาลัย
ราชภัฏเลย</t>
  </si>
  <si>
    <t xml:space="preserve">สำนักปลัดเทศบาลตำบลนาอาน
</t>
  </si>
  <si>
    <t>สำนักปลัด เทศบาล
ตำบลนาแห้ว</t>
  </si>
  <si>
    <t>เทศบาล
ตำบลนาแห้ว</t>
  </si>
  <si>
    <t>เพื่อจัดการเลือกตั้งของสภาท้องถิ่นและผู้บริหารท้องถิ่น ส่งเสริมให้ ประชาชน  ในหมู่บ้านมีความร่วมในการเลือกสมาชิกและผู้บริหารท้องถิ่นเข้ามาพัฒนาตำบล</t>
  </si>
  <si>
    <t>1. มีการจัดการเลือกตั้งที่เป็นไปด้วยความเรียบร้อย
2.  ส่งเสริมให้ ประชาชน  ในหมู่บ้านมีความร่วมในการเลือกสมาชิกและผู้บริหารท้องถิ่นเข้ามาพัฒนาตำบล</t>
  </si>
  <si>
    <t>เจ้าหน้าที่สถานพินิจและคุ้มครองเด็กและเยาวชนสังกัดกระทรวงยุติธรรมมีความจงรักภักดีต่อสถาบันพระมหากษัตริย์</t>
  </si>
  <si>
    <t>108. สร้างจิตสำนึกความเป็นไทยและความเป็นประชาธิปไตย กิจกรรมรับขวัญน้องใหม่/โรงเรียนสีขาว โรงเรียนวิถีพุทธฯ/ส่งเสริมประชาธิปไตยในชีวิตประจำวัน/กิจกรรมคิดสักนิดก่อนทิ้งลงถัง/ของหายได้คืน</t>
  </si>
  <si>
    <t>ส่งเสริมการใช้ผ้าไทย หรือชุดไทยอันเป็นเอกลักษณ์ประจำท้องถิ่น</t>
  </si>
  <si>
    <t>กองการศึกษา เทศบาลตำบล
นาแห้ว</t>
  </si>
  <si>
    <t>สำนักปลัด เทศบาลตำบล
นาแห้ว</t>
  </si>
  <si>
    <t>คณะวิทยาศาสตร์และเทคโนโลยี
มหาวิทยาลัย
ราชภัฏเลย</t>
  </si>
  <si>
    <t>สาขาวิชาการเงิน คณะวิทยาการจัดการ
มหาวิทยาลัย
ราชภัฏเลย</t>
  </si>
  <si>
    <t>สาขาวิชาคอมพิวเตอร์ธุรกิจดิจิทัล
มหาวิทยาลัย
ราชภัฏเลย</t>
  </si>
  <si>
    <r>
      <t>๑. ได้แลกเปลี่ยนเรียนรู้โรงเรียนคุณธรรม สพฐ. ระดับเขตพื้นที่การศึกษา
๒. เพื่อให้สามารถขับเคลื่อนการพัฒนาโรงเรียนคุณธรรม/เขตคุณธรรม ให้บรรลุผลสำเร็ว
๓. เพื่อตรวจสอบรับรองโรงเรียนดีต้องมีที่ยืน ระดับ 3–5 ดาว
๔. เพื่อให้ตระหนักในรูปแบบการเรียนการสอนแบบโครงงาน
๕. เพื่อสร้างเครือข่ายชุมชนองค์กรแห่งคุณธรรม โดยขอความร่วมมือจากหน่วยงาน และองค์กรที่ทางานด้านคุณธรรมอย่างเป็นรูปธรรมชัดเจน และมีความต่อเนื่อง</t>
    </r>
    <r>
      <rPr>
        <b/>
        <sz val="16"/>
        <rFont val="TH SarabunIT๙"/>
        <family val="2"/>
      </rPr>
      <t xml:space="preserve"> </t>
    </r>
  </si>
  <si>
    <t>๑.ได้แลกเปลี่ยนเรียนรู้และนำเสนอนวัตกรรมเพื่อปลูกฝังคุณธรรม จริยธรรมนักเรียน ให้เป็นคนดี
๒.มีความเข้าใจ และคิดอย่างมีเหตุผล ซึมซับคุณค่าแห่งคุณธรรมความดี 
๓.ตระหนักในรูปแบบการเรียนการสอนแบบโครงงานสามารถนำไปแก้ปัญหาในชีวิตได้</t>
  </si>
  <si>
    <t>๑.เพื่อประชุมคณะอนุกรรมการพัฒนาสื่อปลอดภัยและสร้างสรรค์ที่มีประสิทธิภาพ เกิดการเรียนรู้เท่าทันระวังสื่อ ในพื้นที่จังหวัดเลย
๒.เพื่อพิจารณาแผนงานการขับเคลื่อนพัฒนาสื่อปลอดภัยและสร้างสรรค์ระดับจังหวัดไปปฏิบัติให้เกิดประโยชน์ต่อสังคมโดยรวม
๓.เพื่อผลิตสื่อปลอดภัยและสร้างสรรค์ดีเด่นระดับจังหวัด</t>
  </si>
  <si>
    <t>เพื่อให้ประชาชนได้รับข้อมูลข่าวสารอย่างทั่วถึง</t>
  </si>
  <si>
    <t>สำนักปลัด 
เทศบาลตำบล
นาแห้ว</t>
  </si>
  <si>
    <t>เทศบาลตำบล
นาแห้ว</t>
  </si>
  <si>
    <t>กองคลัง 
เทศบาลตำบล
นาแห้ว</t>
  </si>
  <si>
    <t>เครื่องเสียงและหอกระจายข่าวในเขตเทศบาลสามารถใช้การได้เป็นอย่างดี</t>
  </si>
  <si>
    <t xml:space="preserve">132. ประกาศเจตนารมณ์เพื่อเป็นองค์กรคุณธรรมคุณลักษณะ ๑๐ ข้อ คน พม. ทำได้ </t>
  </si>
  <si>
    <t>สำนักงานวัฒนธรรม
จังหวัดเลย</t>
  </si>
  <si>
    <t>โรงเรียนสาธิตมหาวิทยาลัย
ราชภัฏเลย</t>
  </si>
  <si>
    <t>สาขาวิชาการบัญชี คณะวิทยาการจัดการ
มหาวิทยาลัย
ราชภัฏเลย</t>
  </si>
  <si>
    <t>กองการศึกษาเทศบาลตำบล
นาแห้ว</t>
  </si>
  <si>
    <t>บุคลากรในสังกัดมีคุณธรรมจริยธรรม มีจิตอาสา</t>
  </si>
  <si>
    <t>๑.บุคลากรมีคุณธรรมจริยธรรม ดำรงชีวิตตามหลักปรัชญาของเศรษฐกิจพอเพียง
๒.บุคลากรทำงานอย่างมีประสิทธิภาพ</t>
  </si>
  <si>
    <t>สำนักงานป้องกันและบรรเทา
สาธารณภัย
จังหวัดเลย</t>
  </si>
  <si>
    <t>องค์การบริหาร
ส่วนตำบลผาขาว</t>
  </si>
  <si>
    <t>องค์การบริหาร
ส่วนตำบลชัยพฤกษ์</t>
  </si>
  <si>
    <t>สำนักปลัด
องค์การบริหาร
ส่วนตำบลบุฮม</t>
  </si>
  <si>
    <t>กองคลัง
องค์การบริหาร
ส่วนตำบลบุฮม</t>
  </si>
  <si>
    <t>สาขาวิชาการบัญชีคณะวิทยาการจัดการ
มหาวิทยาลัย
ราชภัฏเลย</t>
  </si>
  <si>
    <t>องค์การบริหาร
ส่วนตำบลนาแขม</t>
  </si>
  <si>
    <t>ฝ่ายบริหารทั่วไปสำนักงานคลัง
จังหวัดเลย</t>
  </si>
  <si>
    <t>ชมรมจริยธรรมฯ
สำนักงานสาธารณสุข
จังหวัดเลย</t>
  </si>
  <si>
    <t>สาขาวิชานิเทศศาสตร์
 คณะวิทยาการจัดการ
มหาวิทยาลัย
ราชภัฏเลย</t>
  </si>
  <si>
    <t>สำนักงานปลัด 
องค์การบริหาร
ส่วนตำบลกกสะทอน</t>
  </si>
  <si>
    <t>เพื่อสร้างความเข้าใจและส่งเสริมให้ประชาชนมีส่วนร่วมในการจัดทำเวทีประชาคมท้องถิ่นส่งเสริมให้ประชาชนในตำบลร่วมคิดร่วมทำ  ร่วมพัฒนาตำบลของตนเอง</t>
  </si>
  <si>
    <t>จำนวนผู้เข้าร่วมโครงการ ๓๐ คน และชุมนเป้าหมาย ๑ ชุมชน</t>
  </si>
  <si>
    <t>ผู้เข้าร่วมโครงการมีความรู้ในเรื่องการจัดทำบัญชีครัวเรือน การจัดทำผลิตภัณฑ์และการคิดต้นทุนผลิตภัณฑ์ สามารถนำไปประยุกต์ใช้ในชีวิตประจำวันได้</t>
  </si>
  <si>
    <t xml:space="preserve">158. ปลูกจิตสำนึกการต่อต้าน การทุจริต </t>
  </si>
  <si>
    <t xml:space="preserve">๑.ผู้รับการอบรมรู้จักและเข้าใจกันมากขึ้น มีทัศนคติและความสัมพันธ์ที่ดีต่อหน้าที่และความรับผิดชอบตามบทบาทของตนเอง เพื่อพร้อมให้บริการอย่างเต็มใจและมีความสุข
๒.ผู้เข้ารับการอบรมเกิดพฤติกรรมการบริการที่ดี มีทักษะการสื่อสาร มีการทำงานเป็นทีม เกิดการประสานงานที่ดี </t>
  </si>
  <si>
    <t>บุคลากรมีความประพฤติชอบ ซื่อสัตย์ สุจริต ประพฤติ ปฏิบัติตนเหมาะสมกับตำแหน่งหน้าที่ราชการ ปฏิบัติงานดีเป็นที่ประจักษ์ต่อ หน่วยงาน</t>
  </si>
  <si>
    <t>๑.มีความสามัคคี และมีความปรองดองในการทำงานเป็นทีม
๒.มีพลังในการทำงานอย่างมีความสุข มีทัศนคติที่ดี
๓.นำปรัชญาเศรษฐกิจพอเพียงมาใช้ในชีวิตประจำวัน รักษาวัฒนธรรม คุณธรรม จริยธรรม ให้ดำรงไว้</t>
  </si>
  <si>
    <t>๑.เพื่อเสริมสร้างความสามัคคี สร้างความปรองดองในการทำงานเป็นทีม
๒.เพื่อส่งเสริมวัฒนธรรม คุณธรรม จริยธรรม 
๓.เพื่อส่งเสริมการนำปรัชญาเศรษฐกิจพอเพียงมาใช้ในชีวิตประจำวัน
๔.เพื่อให้บุคลากรมีพลังในการทำงานอย่างมีความสุข มีทัศนคติที่ดี มีความคุ้มค่า โปร่งใสและเป็นธรรม
๕.เพื่อให้บุคลากรสำนักงานคลังจังหวัดเลยใช้เวลาว่างให้เกิดประโยชน์</t>
  </si>
  <si>
    <t xml:space="preserve">191. เสริมสร้างคุณธรรม จริยธรรม   บุคลาการ กิจกรรมส่งเสริมคุณธรรม จริยธรรมเพื่อความปรองดองสมานฉันท์ พร้อมน้อมนำหลักปรัชญาเศรษฐกิจพอเพียงในการดำเนินชีวิต
</t>
  </si>
  <si>
    <t>เพื่อให้ประชาชนมีส่วนร่วมในการต่อต้านการทุจริตคอรัปชั่น</t>
  </si>
  <si>
    <t>ประชาชนมีส่วนร่วมในการต่อต้านการทุจริตคอรัปชั่นอย่างทั่วถึง</t>
  </si>
  <si>
    <t>164. เสริมสร้างคุณธรรม จริยธรรมและต่อต้านการทุจริตคอรัปชั่นภาครัฐ เพื่อเพิ่มประสิทธิภาพการปฏิบัติงาน และเพื่อประโยชน์สุขของประชาชน</t>
  </si>
  <si>
    <t>๑.เพื่อส่งเสริมให้บุคลากรเทศบาล มีความรู้ ความเข้าใจในเรื่องคุณธรรม จริยธรรม
๒.เพื่อสร้างจิตสำนึกตระหนักในการต่อต้านการทุจริตคอรัปชั่น และประพฤติ ปฏิบัติตามประมวลจริยธรรม
๓.เพื่อสร้างจิตสำนึกและความตระหนักที่จะไม่กระทำการขัดกันแห่งผลประโยชน์หรือผลประโยชน์ทับซ้อน</t>
  </si>
  <si>
    <t>งานวิชาการและแผนงาน
สำนักปลัด
เทศบาล
ตำบลนาอาน</t>
  </si>
  <si>
    <t xml:space="preserve">กองการศึกษาฯ
องค์การบริหาร
ส่วนตำบลบุฮม
</t>
  </si>
  <si>
    <t>องค์การบริหาร
ส่วนตำบลบุฮม</t>
  </si>
  <si>
    <t>กองคลัง 
เทศบาล
ตำบลนาแห้ว</t>
  </si>
  <si>
    <t xml:space="preserve">1.ทรัพยากรธรรมชาติเพิ่มขึ้น  
2.ประชาชนในหมู่บ้านมีส่วนร่วมในการปลูกป่า การอนุรักษ์ทรัพยากรธรรมชาติ
3.ปลูกจิตสำนึกให้ประชาชนหวงแหนทรัพยากรธรรมชาติ </t>
  </si>
  <si>
    <t>1.จำนวนขยะลดลง  หมู่บ้านมีส่วนร่วมในการจัดการขยะมูลฝอย
2.ประชาชนรู้จักการรับผิดชอบต่อสังคมในการลดปริมาณขยะ  การคัดแยกขยะ</t>
  </si>
  <si>
    <t>1.ประชาชนได้รับการรักษาทันท่วงทีเมื่อเกิดอุบัติเหตุ 
2.ประชาชน ผู้ป่วยติดเตียงได้รับการดูแลเวลาเจ็บป่วยเมื่อต้องไปโรงพยาบาล</t>
  </si>
  <si>
    <t>ประชาชนมีส่วนร่วมในการป้องกันสาธารณภัยในชุมชน  ลดความสูญเสียจากสาธารณภัย รู้จักการช่วยเหลือซึ่งกันและกันเวลาเกิดสาธารณภัย</t>
  </si>
  <si>
    <t>1.จิตอาสาพระราชทาน 904 วปร.ในระดับพื้นที่มีความเข้มแข็ง มีทักษะ ความรู้ความชำนาญ ในการจัดการภัยพิบัติ
2.จิตอาสาภัยพิบัติมีความรู้ด้านการจัดการสาธารณภัยเบื้องต้น
3.ระบบการปฏิบัติงานกู้ภัยในภาวะฉุกเฉินเป็นระบบ รวดเร็ว 
4.ประชาชนมีจิตอาสา ร่วมพัฒนาหมู่บ้าน</t>
  </si>
  <si>
    <t>โรงเรียนสาธิต
มหาวิทยาลัย
ราชภัฏเลย</t>
  </si>
  <si>
    <t>โรงเรียนวิทยาศาสตร์
จุฬาภรณ
ราชวิทยาลัย เลย</t>
  </si>
  <si>
    <t xml:space="preserve">สรุปจำนวนโครงการ/กิจกรรม และงบประมาณในแต่ละยุทธศาสตร์ส่งเสริมคุณธรรม ประจำปี พ.ศ. ๒๕๖๔ </t>
  </si>
  <si>
    <t>จำนวน
โครงการ/กิจกรรม</t>
  </si>
  <si>
    <t>จำนวน
งบประมาณ (บาท)</t>
  </si>
  <si>
    <t xml:space="preserve">1. วางระบบรากฐานการเสริมสร้างคุณธรรมในสังคมไทย </t>
  </si>
  <si>
    <t>2. สร้างความเข้มแข็งในระบบการบริหารจัดการด้านการส่งเสริมคุณธรรมให้เป็นเอกภาพ</t>
  </si>
  <si>
    <t xml:space="preserve">3. สร้างเครือข่ายความร่วมมือในการส่งเสริมคุณธรรม </t>
  </si>
  <si>
    <t xml:space="preserve">4. ส่งเสริมให้ประเทศไทยเป็นแบบอย่างด้านคุณธรรมในประชาคมอาเซียนและประชาคมโลก </t>
  </si>
  <si>
    <t>รวมทั้งสิ้น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</si>
</sst>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20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IT๙"/>
      <family val="2"/>
      <charset val="222"/>
    </font>
    <font>
      <sz val="16"/>
      <color theme="1"/>
      <name val="TH SarabunIT๙"/>
      <family val="2"/>
      <charset val="222"/>
    </font>
    <font>
      <sz val="16"/>
      <name val="TH SarabunIT๙"/>
      <family val="2"/>
      <charset val="222"/>
    </font>
    <font>
      <b/>
      <sz val="16"/>
      <name val="TH SarabunIT๙"/>
      <family val="2"/>
      <charset val="222"/>
    </font>
    <font>
      <sz val="14"/>
      <color rgb="FFFF0000"/>
      <name val="TH SarabunPSK"/>
      <family val="2"/>
    </font>
    <font>
      <sz val="16"/>
      <name val="TH SarabunIT๙"/>
      <family val="2"/>
    </font>
    <font>
      <sz val="16"/>
      <name val="TH SarabunPSK"/>
      <family val="2"/>
    </font>
    <font>
      <b/>
      <sz val="16"/>
      <name val="TH SarabunIT๙"/>
      <family val="2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24"/>
      <color theme="1"/>
      <name val="TH SarabunIT๙"/>
      <family val="2"/>
    </font>
    <font>
      <sz val="16"/>
      <color rgb="FFFF0000"/>
      <name val="TH SarabunIT๙"/>
      <family val="2"/>
    </font>
    <font>
      <sz val="16"/>
      <color theme="1"/>
      <name val="Wingdings 2"/>
      <family val="1"/>
      <charset val="2"/>
    </font>
    <font>
      <sz val="16"/>
      <color rgb="FF000000"/>
      <name val="TH SarabunIT๙"/>
      <family val="2"/>
    </font>
    <font>
      <sz val="14"/>
      <color theme="1"/>
      <name val="Wingdings"/>
      <charset val="2"/>
    </font>
    <font>
      <sz val="16"/>
      <color rgb="FF000000"/>
      <name val="Wingdings 2"/>
      <family val="1"/>
      <charset val="2"/>
    </font>
    <font>
      <b/>
      <sz val="16"/>
      <color rgb="FF000000"/>
      <name val="TH SarabunIT๙"/>
      <family val="2"/>
    </font>
    <font>
      <sz val="16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1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/>
    <xf numFmtId="0" fontId="3" fillId="0" borderId="0" xfId="0" applyFont="1"/>
    <xf numFmtId="5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187" fontId="4" fillId="0" borderId="1" xfId="1" applyNumberFormat="1" applyFont="1" applyBorder="1" applyAlignment="1">
      <alignment horizontal="right" vertical="top" wrapText="1"/>
    </xf>
    <xf numFmtId="187" fontId="5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59" fontId="4" fillId="0" borderId="2" xfId="0" applyNumberFormat="1" applyFont="1" applyBorder="1" applyAlignment="1">
      <alignment vertical="top"/>
    </xf>
    <xf numFmtId="18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187" fontId="4" fillId="0" borderId="1" xfId="1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/>
    <xf numFmtId="0" fontId="5" fillId="0" borderId="1" xfId="0" applyFont="1" applyBorder="1" applyAlignment="1">
      <alignment horizontal="right" vertical="center" wrapText="1"/>
    </xf>
    <xf numFmtId="59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 wrapText="1"/>
    </xf>
    <xf numFmtId="59" fontId="4" fillId="0" borderId="1" xfId="0" applyNumberFormat="1" applyFont="1" applyBorder="1" applyAlignment="1">
      <alignment horizontal="right" vertical="top" wrapText="1"/>
    </xf>
    <xf numFmtId="59" fontId="4" fillId="0" borderId="2" xfId="0" applyNumberFormat="1" applyFont="1" applyBorder="1" applyAlignment="1">
      <alignment vertical="top" wrapText="1"/>
    </xf>
    <xf numFmtId="0" fontId="4" fillId="0" borderId="0" xfId="0" applyFont="1"/>
    <xf numFmtId="59" fontId="4" fillId="0" borderId="1" xfId="0" applyNumberFormat="1" applyFont="1" applyBorder="1" applyAlignment="1">
      <alignment horizontal="center" vertical="top" wrapText="1"/>
    </xf>
    <xf numFmtId="59" fontId="7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/>
    </xf>
    <xf numFmtId="187" fontId="4" fillId="0" borderId="1" xfId="1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43" fontId="4" fillId="0" borderId="1" xfId="1" applyFont="1" applyBorder="1" applyAlignment="1">
      <alignment horizontal="right" vertical="top" wrapText="1"/>
    </xf>
    <xf numFmtId="187" fontId="8" fillId="0" borderId="1" xfId="1" applyNumberFormat="1" applyFont="1" applyBorder="1" applyAlignment="1">
      <alignment horizontal="center" vertical="top"/>
    </xf>
    <xf numFmtId="5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187" fontId="8" fillId="0" borderId="1" xfId="1" applyNumberFormat="1" applyFont="1" applyBorder="1" applyAlignment="1">
      <alignment horizontal="center" vertical="top" wrapText="1"/>
    </xf>
    <xf numFmtId="187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187" fontId="4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59" fontId="4" fillId="0" borderId="0" xfId="0" applyNumberFormat="1" applyFont="1" applyAlignment="1">
      <alignment vertical="top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87" fontId="3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/>
    <xf numFmtId="59" fontId="4" fillId="0" borderId="7" xfId="0" applyNumberFormat="1" applyFont="1" applyBorder="1" applyAlignment="1">
      <alignment vertical="top"/>
    </xf>
    <xf numFmtId="0" fontId="2" fillId="2" borderId="3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top" wrapText="1"/>
    </xf>
    <xf numFmtId="0" fontId="3" fillId="2" borderId="2" xfId="0" applyFont="1" applyFill="1" applyBorder="1"/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87" fontId="4" fillId="2" borderId="1" xfId="1" applyNumberFormat="1" applyFont="1" applyFill="1" applyBorder="1" applyAlignment="1">
      <alignment horizontal="right" vertical="top" wrapText="1"/>
    </xf>
    <xf numFmtId="187" fontId="8" fillId="2" borderId="1" xfId="1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right" vertical="top" wrapText="1"/>
    </xf>
    <xf numFmtId="59" fontId="5" fillId="0" borderId="3" xfId="0" applyNumberFormat="1" applyFont="1" applyBorder="1" applyAlignment="1">
      <alignment horizontal="center" vertical="top"/>
    </xf>
    <xf numFmtId="59" fontId="4" fillId="0" borderId="3" xfId="0" applyNumberFormat="1" applyFont="1" applyBorder="1" applyAlignment="1">
      <alignment horizontal="center" vertical="top"/>
    </xf>
    <xf numFmtId="0" fontId="11" fillId="2" borderId="3" xfId="0" applyFont="1" applyFill="1" applyBorder="1" applyAlignment="1">
      <alignment vertical="center"/>
    </xf>
    <xf numFmtId="0" fontId="9" fillId="2" borderId="1" xfId="0" applyFont="1" applyFill="1" applyBorder="1" applyAlignment="1">
      <alignment vertical="top"/>
    </xf>
    <xf numFmtId="187" fontId="5" fillId="2" borderId="1" xfId="1" applyNumberFormat="1" applyFont="1" applyFill="1" applyBorder="1" applyAlignment="1">
      <alignment horizontal="right" vertical="top" wrapText="1"/>
    </xf>
    <xf numFmtId="43" fontId="4" fillId="2" borderId="1" xfId="1" applyFont="1" applyFill="1" applyBorder="1" applyAlignment="1">
      <alignment horizontal="right" vertical="top" wrapText="1"/>
    </xf>
    <xf numFmtId="0" fontId="1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vertical="center"/>
    </xf>
    <xf numFmtId="187" fontId="4" fillId="2" borderId="1" xfId="1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top"/>
    </xf>
    <xf numFmtId="0" fontId="7" fillId="0" borderId="1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187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/>
    </xf>
    <xf numFmtId="59" fontId="7" fillId="3" borderId="1" xfId="0" applyNumberFormat="1" applyFont="1" applyFill="1" applyBorder="1" applyAlignment="1">
      <alignment vertical="top"/>
    </xf>
    <xf numFmtId="0" fontId="10" fillId="0" borderId="0" xfId="0" applyFont="1" applyAlignment="1">
      <alignment vertical="top"/>
    </xf>
    <xf numFmtId="0" fontId="0" fillId="4" borderId="0" xfId="0" applyFill="1"/>
    <xf numFmtId="0" fontId="0" fillId="0" borderId="0" xfId="0" applyAlignment="1">
      <alignment horizontal="center" vertical="top"/>
    </xf>
    <xf numFmtId="187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11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 wrapText="1"/>
    </xf>
    <xf numFmtId="59" fontId="7" fillId="3" borderId="3" xfId="0" applyNumberFormat="1" applyFont="1" applyFill="1" applyBorder="1" applyAlignment="1">
      <alignment vertical="top"/>
    </xf>
    <xf numFmtId="59" fontId="7" fillId="3" borderId="2" xfId="0" applyNumberFormat="1" applyFont="1" applyFill="1" applyBorder="1" applyAlignment="1">
      <alignment vertical="top"/>
    </xf>
    <xf numFmtId="0" fontId="7" fillId="2" borderId="8" xfId="0" applyFont="1" applyFill="1" applyBorder="1" applyAlignment="1">
      <alignment horizontal="left" vertical="top"/>
    </xf>
    <xf numFmtId="0" fontId="7" fillId="2" borderId="8" xfId="0" applyFont="1" applyFill="1" applyBorder="1" applyAlignment="1">
      <alignment horizontal="center" vertical="top"/>
    </xf>
    <xf numFmtId="187" fontId="7" fillId="2" borderId="8" xfId="1" applyNumberFormat="1" applyFont="1" applyFill="1" applyBorder="1" applyAlignment="1">
      <alignment horizontal="center" vertical="top"/>
    </xf>
    <xf numFmtId="43" fontId="7" fillId="2" borderId="2" xfId="1" applyFont="1" applyFill="1" applyBorder="1" applyAlignment="1">
      <alignment horizontal="center" vertical="top"/>
    </xf>
    <xf numFmtId="0" fontId="7" fillId="2" borderId="8" xfId="0" applyFont="1" applyFill="1" applyBorder="1" applyAlignment="1">
      <alignment vertical="top" wrapText="1"/>
    </xf>
    <xf numFmtId="0" fontId="7" fillId="2" borderId="8" xfId="0" applyFont="1" applyFill="1" applyBorder="1" applyAlignment="1">
      <alignment horizontal="center" vertical="top" wrapText="1"/>
    </xf>
    <xf numFmtId="187" fontId="7" fillId="2" borderId="8" xfId="1" applyNumberFormat="1" applyFont="1" applyFill="1" applyBorder="1" applyAlignment="1">
      <alignment vertical="top" wrapText="1"/>
    </xf>
    <xf numFmtId="43" fontId="7" fillId="2" borderId="2" xfId="1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left" vertical="center"/>
    </xf>
    <xf numFmtId="59" fontId="7" fillId="0" borderId="1" xfId="0" applyNumberFormat="1" applyFont="1" applyFill="1" applyBorder="1" applyAlignment="1">
      <alignment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187" fontId="7" fillId="0" borderId="6" xfId="1" applyNumberFormat="1" applyFont="1" applyFill="1" applyBorder="1" applyAlignment="1">
      <alignment horizontal="center" vertical="top" wrapText="1"/>
    </xf>
    <xf numFmtId="187" fontId="10" fillId="0" borderId="0" xfId="0" applyNumberFormat="1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59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87" fontId="7" fillId="0" borderId="1" xfId="1" applyNumberFormat="1" applyFont="1" applyFill="1" applyBorder="1" applyAlignment="1">
      <alignment horizontal="center" vertical="top" wrapText="1"/>
    </xf>
    <xf numFmtId="187" fontId="8" fillId="0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/>
    <xf numFmtId="59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187" fontId="7" fillId="0" borderId="1" xfId="1" applyNumberFormat="1" applyFont="1" applyFill="1" applyBorder="1" applyAlignment="1">
      <alignment horizontal="center" vertical="top"/>
    </xf>
    <xf numFmtId="187" fontId="7" fillId="0" borderId="1" xfId="1" applyNumberFormat="1" applyFont="1" applyFill="1" applyBorder="1" applyAlignment="1">
      <alignment horizontal="left" vertical="top" wrapText="1"/>
    </xf>
    <xf numFmtId="59" fontId="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187" fontId="7" fillId="0" borderId="1" xfId="1" applyNumberFormat="1" applyFont="1" applyFill="1" applyBorder="1" applyAlignment="1">
      <alignment vertical="top"/>
    </xf>
    <xf numFmtId="188" fontId="7" fillId="0" borderId="1" xfId="1" applyNumberFormat="1" applyFont="1" applyFill="1" applyBorder="1" applyAlignment="1">
      <alignment horizontal="center" vertical="top"/>
    </xf>
    <xf numFmtId="187" fontId="7" fillId="0" borderId="1" xfId="1" applyNumberFormat="1" applyFont="1" applyFill="1" applyBorder="1" applyAlignment="1">
      <alignment vertical="top" wrapText="1"/>
    </xf>
    <xf numFmtId="43" fontId="7" fillId="0" borderId="1" xfId="1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13" fillId="0" borderId="0" xfId="0" applyFont="1" applyFill="1"/>
    <xf numFmtId="0" fontId="0" fillId="0" borderId="0" xfId="0" applyFill="1"/>
    <xf numFmtId="67" fontId="7" fillId="0" borderId="1" xfId="0" applyNumberFormat="1" applyFont="1" applyFill="1" applyBorder="1" applyAlignment="1">
      <alignment horizontal="left" vertical="top" wrapText="1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43" fontId="7" fillId="0" borderId="1" xfId="1" applyFont="1" applyFill="1" applyBorder="1" applyAlignment="1">
      <alignment horizontal="center" vertical="top" wrapText="1"/>
    </xf>
    <xf numFmtId="59" fontId="7" fillId="0" borderId="3" xfId="0" applyNumberFormat="1" applyFont="1" applyFill="1" applyBorder="1" applyAlignment="1">
      <alignment vertical="top"/>
    </xf>
    <xf numFmtId="59" fontId="7" fillId="0" borderId="2" xfId="0" applyNumberFormat="1" applyFont="1" applyFill="1" applyBorder="1" applyAlignment="1">
      <alignment vertical="top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vertical="top"/>
    </xf>
    <xf numFmtId="0" fontId="11" fillId="0" borderId="1" xfId="0" applyFont="1" applyFill="1" applyBorder="1" applyAlignment="1">
      <alignment horizontal="center" vertical="center"/>
    </xf>
    <xf numFmtId="187" fontId="7" fillId="0" borderId="1" xfId="1" applyNumberFormat="1" applyFont="1" applyFill="1" applyBorder="1" applyAlignment="1">
      <alignment horizontal="right" vertical="top" wrapText="1"/>
    </xf>
    <xf numFmtId="187" fontId="7" fillId="0" borderId="0" xfId="0" applyNumberFormat="1" applyFont="1" applyFill="1" applyAlignment="1">
      <alignment vertical="top"/>
    </xf>
    <xf numFmtId="0" fontId="7" fillId="0" borderId="0" xfId="0" applyFont="1" applyFill="1"/>
    <xf numFmtId="0" fontId="9" fillId="0" borderId="0" xfId="0" applyFont="1" applyFill="1" applyAlignment="1">
      <alignment vertical="center"/>
    </xf>
    <xf numFmtId="187" fontId="9" fillId="0" borderId="1" xfId="1" applyNumberFormat="1" applyFont="1" applyFill="1" applyBorder="1" applyAlignment="1">
      <alignment horizontal="right" vertical="top" wrapText="1"/>
    </xf>
    <xf numFmtId="61" fontId="7" fillId="0" borderId="1" xfId="0" applyNumberFormat="1" applyFont="1" applyFill="1" applyBorder="1" applyAlignment="1">
      <alignment horizontal="center" vertical="top" wrapText="1"/>
    </xf>
    <xf numFmtId="61" fontId="7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187" fontId="7" fillId="0" borderId="1" xfId="1" applyNumberFormat="1" applyFont="1" applyFill="1" applyBorder="1" applyAlignment="1">
      <alignment horizontal="right" vertical="top"/>
    </xf>
    <xf numFmtId="0" fontId="9" fillId="0" borderId="0" xfId="0" applyFont="1" applyFill="1" applyAlignment="1">
      <alignment vertical="top"/>
    </xf>
    <xf numFmtId="59" fontId="10" fillId="0" borderId="1" xfId="0" applyNumberFormat="1" applyFont="1" applyFill="1" applyBorder="1" applyAlignment="1">
      <alignment vertical="top"/>
    </xf>
    <xf numFmtId="59" fontId="10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187" fontId="10" fillId="0" borderId="1" xfId="1" applyNumberFormat="1" applyFont="1" applyFill="1" applyBorder="1" applyAlignment="1">
      <alignment horizontal="center" vertical="top"/>
    </xf>
    <xf numFmtId="187" fontId="14" fillId="0" borderId="1" xfId="1" applyNumberFormat="1" applyFont="1" applyFill="1" applyBorder="1" applyAlignment="1">
      <alignment horizontal="right" vertical="top"/>
    </xf>
    <xf numFmtId="187" fontId="10" fillId="0" borderId="1" xfId="1" applyNumberFormat="1" applyFont="1" applyFill="1" applyBorder="1" applyAlignment="1">
      <alignment horizontal="right" vertical="top"/>
    </xf>
    <xf numFmtId="187" fontId="10" fillId="0" borderId="1" xfId="1" applyNumberFormat="1" applyFont="1" applyFill="1" applyBorder="1" applyAlignment="1">
      <alignment horizontal="center" vertical="top" wrapText="1"/>
    </xf>
    <xf numFmtId="187" fontId="10" fillId="0" borderId="1" xfId="1" applyNumberFormat="1" applyFont="1" applyFill="1" applyBorder="1" applyAlignment="1">
      <alignment horizontal="right" vertical="top" wrapText="1"/>
    </xf>
    <xf numFmtId="0" fontId="7" fillId="0" borderId="0" xfId="0" applyFont="1" applyFill="1" applyAlignment="1">
      <alignment vertical="top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187" fontId="16" fillId="0" borderId="1" xfId="1" applyNumberFormat="1" applyFont="1" applyFill="1" applyBorder="1" applyAlignment="1">
      <alignment horizontal="right" vertical="top"/>
    </xf>
    <xf numFmtId="187" fontId="8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/>
    <xf numFmtId="43" fontId="10" fillId="0" borderId="1" xfId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59" fontId="7" fillId="0" borderId="0" xfId="0" applyNumberFormat="1" applyFont="1" applyFill="1" applyAlignment="1">
      <alignment vertical="top"/>
    </xf>
    <xf numFmtId="59" fontId="10" fillId="0" borderId="0" xfId="0" applyNumberFormat="1" applyFont="1" applyFill="1" applyAlignment="1">
      <alignment vertical="top" wrapText="1"/>
    </xf>
    <xf numFmtId="59" fontId="0" fillId="0" borderId="0" xfId="0" applyNumberFormat="1" applyFill="1" applyAlignment="1">
      <alignment vertical="top"/>
    </xf>
    <xf numFmtId="59" fontId="10" fillId="0" borderId="0" xfId="0" applyNumberFormat="1" applyFont="1" applyFill="1" applyAlignment="1">
      <alignment vertical="top"/>
    </xf>
    <xf numFmtId="187" fontId="15" fillId="0" borderId="1" xfId="1" applyNumberFormat="1" applyFont="1" applyFill="1" applyBorder="1" applyAlignment="1">
      <alignment horizontal="center" vertical="top" wrapText="1"/>
    </xf>
    <xf numFmtId="187" fontId="15" fillId="0" borderId="1" xfId="1" applyNumberFormat="1" applyFont="1" applyFill="1" applyBorder="1" applyAlignment="1">
      <alignment horizontal="right" vertical="top" wrapText="1"/>
    </xf>
    <xf numFmtId="43" fontId="15" fillId="0" borderId="1" xfId="1" applyFont="1" applyFill="1" applyBorder="1" applyAlignment="1">
      <alignment vertical="top" wrapText="1"/>
    </xf>
    <xf numFmtId="187" fontId="17" fillId="0" borderId="1" xfId="1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wrapText="1"/>
    </xf>
    <xf numFmtId="59" fontId="9" fillId="0" borderId="0" xfId="0" applyNumberFormat="1" applyFont="1" applyFill="1" applyAlignment="1">
      <alignment vertical="top"/>
    </xf>
    <xf numFmtId="0" fontId="0" fillId="0" borderId="0" xfId="0" applyFill="1" applyAlignment="1">
      <alignment horizontal="center"/>
    </xf>
    <xf numFmtId="187" fontId="0" fillId="0" borderId="0" xfId="1" applyNumberFormat="1" applyFont="1" applyFill="1" applyAlignment="1">
      <alignment horizontal="center" vertical="top"/>
    </xf>
    <xf numFmtId="187" fontId="0" fillId="0" borderId="0" xfId="1" applyNumberFormat="1" applyFont="1" applyFill="1" applyAlignment="1">
      <alignment horizontal="right" vertical="top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/>
    </xf>
    <xf numFmtId="59" fontId="10" fillId="0" borderId="3" xfId="0" applyNumberFormat="1" applyFont="1" applyFill="1" applyBorder="1" applyAlignment="1">
      <alignment vertical="top" wrapText="1"/>
    </xf>
    <xf numFmtId="59" fontId="10" fillId="0" borderId="2" xfId="0" applyNumberFormat="1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center" vertical="top" wrapText="1"/>
    </xf>
    <xf numFmtId="0" fontId="11" fillId="5" borderId="3" xfId="0" applyFont="1" applyFill="1" applyBorder="1" applyAlignment="1">
      <alignment vertical="top"/>
    </xf>
    <xf numFmtId="0" fontId="10" fillId="5" borderId="8" xfId="0" applyFont="1" applyFill="1" applyBorder="1" applyAlignment="1">
      <alignment vertical="top" wrapText="1"/>
    </xf>
    <xf numFmtId="0" fontId="10" fillId="5" borderId="8" xfId="0" applyFont="1" applyFill="1" applyBorder="1" applyAlignment="1">
      <alignment horizontal="center" vertical="top" wrapText="1"/>
    </xf>
    <xf numFmtId="187" fontId="10" fillId="5" borderId="8" xfId="1" applyNumberFormat="1" applyFont="1" applyFill="1" applyBorder="1" applyAlignment="1">
      <alignment horizontal="center" vertical="top" wrapText="1"/>
    </xf>
    <xf numFmtId="187" fontId="10" fillId="5" borderId="8" xfId="1" applyNumberFormat="1" applyFont="1" applyFill="1" applyBorder="1" applyAlignment="1">
      <alignment horizontal="right" vertical="top" wrapText="1"/>
    </xf>
    <xf numFmtId="43" fontId="10" fillId="5" borderId="2" xfId="1" applyFont="1" applyFill="1" applyBorder="1" applyAlignment="1">
      <alignment vertical="top" wrapText="1"/>
    </xf>
    <xf numFmtId="59" fontId="10" fillId="0" borderId="9" xfId="0" applyNumberFormat="1" applyFont="1" applyFill="1" applyBorder="1" applyAlignment="1">
      <alignment vertical="top" wrapText="1"/>
    </xf>
    <xf numFmtId="59" fontId="0" fillId="0" borderId="2" xfId="0" applyNumberFormat="1" applyFill="1" applyBorder="1" applyAlignment="1">
      <alignment vertical="top"/>
    </xf>
    <xf numFmtId="0" fontId="11" fillId="5" borderId="3" xfId="0" applyFont="1" applyFill="1" applyBorder="1" applyAlignment="1">
      <alignment vertical="center"/>
    </xf>
    <xf numFmtId="59" fontId="10" fillId="0" borderId="3" xfId="0" applyNumberFormat="1" applyFont="1" applyFill="1" applyBorder="1" applyAlignment="1">
      <alignment vertical="top"/>
    </xf>
    <xf numFmtId="187" fontId="15" fillId="5" borderId="8" xfId="1" applyNumberFormat="1" applyFont="1" applyFill="1" applyBorder="1" applyAlignment="1">
      <alignment horizontal="center" vertical="top" wrapText="1"/>
    </xf>
    <xf numFmtId="187" fontId="17" fillId="5" borderId="8" xfId="1" applyNumberFormat="1" applyFont="1" applyFill="1" applyBorder="1" applyAlignment="1">
      <alignment horizontal="right" vertical="top" wrapText="1"/>
    </xf>
    <xf numFmtId="187" fontId="15" fillId="5" borderId="8" xfId="1" applyNumberFormat="1" applyFont="1" applyFill="1" applyBorder="1" applyAlignment="1">
      <alignment horizontal="right" vertical="top" wrapText="1"/>
    </xf>
    <xf numFmtId="43" fontId="15" fillId="5" borderId="2" xfId="1" applyFont="1" applyFill="1" applyBorder="1" applyAlignment="1">
      <alignment vertical="top" wrapText="1"/>
    </xf>
    <xf numFmtId="59" fontId="9" fillId="0" borderId="3" xfId="0" applyNumberFormat="1" applyFont="1" applyFill="1" applyBorder="1" applyAlignment="1">
      <alignment vertical="top"/>
    </xf>
    <xf numFmtId="59" fontId="7" fillId="0" borderId="3" xfId="0" applyNumberFormat="1" applyFont="1" applyFill="1" applyBorder="1" applyAlignment="1">
      <alignment horizontal="center" vertical="top"/>
    </xf>
    <xf numFmtId="59" fontId="7" fillId="0" borderId="3" xfId="0" applyNumberFormat="1" applyFont="1" applyFill="1" applyBorder="1" applyAlignment="1">
      <alignment vertical="top" wrapText="1"/>
    </xf>
    <xf numFmtId="59" fontId="9" fillId="0" borderId="3" xfId="0" applyNumberFormat="1" applyFont="1" applyFill="1" applyBorder="1" applyAlignment="1">
      <alignment horizontal="center" vertical="top"/>
    </xf>
    <xf numFmtId="59" fontId="7" fillId="0" borderId="9" xfId="0" applyNumberFormat="1" applyFont="1" applyFill="1" applyBorder="1" applyAlignment="1">
      <alignment vertical="top"/>
    </xf>
    <xf numFmtId="59" fontId="9" fillId="0" borderId="9" xfId="0" applyNumberFormat="1" applyFont="1" applyFill="1" applyBorder="1" applyAlignment="1">
      <alignment vertical="top"/>
    </xf>
    <xf numFmtId="59" fontId="7" fillId="0" borderId="2" xfId="0" applyNumberFormat="1" applyFont="1" applyFill="1" applyBorder="1" applyAlignment="1">
      <alignment horizontal="center" vertical="top"/>
    </xf>
    <xf numFmtId="59" fontId="10" fillId="0" borderId="2" xfId="0" applyNumberFormat="1" applyFont="1" applyFill="1" applyBorder="1" applyAlignment="1">
      <alignment vertical="top"/>
    </xf>
    <xf numFmtId="59" fontId="7" fillId="0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187" fontId="7" fillId="0" borderId="0" xfId="0" applyNumberFormat="1" applyFont="1" applyFill="1" applyAlignment="1">
      <alignment vertical="top" wrapText="1"/>
    </xf>
    <xf numFmtId="187" fontId="10" fillId="0" borderId="0" xfId="1" applyNumberFormat="1" applyFont="1" applyFill="1" applyAlignment="1">
      <alignment horizontal="center"/>
    </xf>
    <xf numFmtId="59" fontId="10" fillId="0" borderId="0" xfId="0" applyNumberFormat="1" applyFont="1" applyFill="1" applyBorder="1" applyAlignment="1">
      <alignment vertical="top"/>
    </xf>
    <xf numFmtId="187" fontId="10" fillId="0" borderId="1" xfId="1" applyNumberFormat="1" applyFont="1" applyFill="1" applyBorder="1" applyAlignment="1">
      <alignment vertical="top" wrapText="1"/>
    </xf>
    <xf numFmtId="187" fontId="11" fillId="0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187" fontId="9" fillId="0" borderId="6" xfId="1" applyNumberFormat="1" applyFont="1" applyFill="1" applyBorder="1" applyAlignment="1">
      <alignment horizontal="center" vertical="top" wrapText="1"/>
    </xf>
    <xf numFmtId="0" fontId="11" fillId="5" borderId="8" xfId="0" applyFont="1" applyFill="1" applyBorder="1" applyAlignment="1">
      <alignment horizontal="center" vertical="center"/>
    </xf>
    <xf numFmtId="187" fontId="11" fillId="5" borderId="8" xfId="1" applyNumberFormat="1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vertical="top" wrapText="1"/>
    </xf>
    <xf numFmtId="0" fontId="15" fillId="5" borderId="8" xfId="0" applyFont="1" applyFill="1" applyBorder="1" applyAlignment="1">
      <alignment horizontal="center" vertical="top" wrapText="1"/>
    </xf>
    <xf numFmtId="0" fontId="15" fillId="5" borderId="8" xfId="0" applyFont="1" applyFill="1" applyBorder="1" applyAlignment="1">
      <alignment vertical="top" wrapText="1"/>
    </xf>
    <xf numFmtId="187" fontId="15" fillId="5" borderId="8" xfId="1" applyNumberFormat="1" applyFont="1" applyFill="1" applyBorder="1" applyAlignment="1">
      <alignment vertical="top" wrapText="1"/>
    </xf>
    <xf numFmtId="43" fontId="15" fillId="5" borderId="2" xfId="1" applyFont="1" applyFill="1" applyBorder="1" applyAlignment="1">
      <alignment horizontal="center" vertical="top" wrapText="1"/>
    </xf>
    <xf numFmtId="0" fontId="18" fillId="5" borderId="3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horizontal="center" vertical="top" wrapText="1"/>
    </xf>
    <xf numFmtId="187" fontId="7" fillId="5" borderId="8" xfId="1" applyNumberFormat="1" applyFont="1" applyFill="1" applyBorder="1" applyAlignment="1">
      <alignment horizontal="center" vertical="top"/>
    </xf>
    <xf numFmtId="0" fontId="7" fillId="5" borderId="2" xfId="0" applyFont="1" applyFill="1" applyBorder="1"/>
    <xf numFmtId="49" fontId="2" fillId="0" borderId="0" xfId="0" applyNumberFormat="1" applyFont="1" applyAlignment="1">
      <alignment vertical="center"/>
    </xf>
    <xf numFmtId="49" fontId="3" fillId="0" borderId="0" xfId="0" applyNumberFormat="1" applyFont="1"/>
    <xf numFmtId="49" fontId="4" fillId="0" borderId="0" xfId="0" applyNumberFormat="1" applyFont="1" applyAlignment="1">
      <alignment vertical="top"/>
    </xf>
    <xf numFmtId="49" fontId="4" fillId="0" borderId="0" xfId="0" applyNumberFormat="1" applyFont="1"/>
    <xf numFmtId="59" fontId="10" fillId="0" borderId="0" xfId="0" applyNumberFormat="1" applyFont="1" applyFill="1" applyAlignment="1">
      <alignment horizontal="left" vertical="top"/>
    </xf>
    <xf numFmtId="59" fontId="10" fillId="0" borderId="0" xfId="0" applyNumberFormat="1" applyFont="1" applyFill="1"/>
    <xf numFmtId="187" fontId="4" fillId="0" borderId="1" xfId="1" applyNumberFormat="1" applyFont="1" applyBorder="1" applyAlignment="1">
      <alignment horizontal="center" vertical="top" wrapText="1"/>
    </xf>
    <xf numFmtId="187" fontId="4" fillId="0" borderId="1" xfId="1" applyNumberFormat="1" applyFont="1" applyBorder="1" applyAlignment="1">
      <alignment horizontal="center" vertical="top"/>
    </xf>
    <xf numFmtId="187" fontId="7" fillId="0" borderId="1" xfId="1" applyNumberFormat="1" applyFont="1" applyBorder="1" applyAlignment="1">
      <alignment horizontal="righ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8" fillId="5" borderId="3" xfId="0" applyFont="1" applyFill="1" applyBorder="1" applyAlignment="1">
      <alignment vertical="center"/>
    </xf>
    <xf numFmtId="0" fontId="10" fillId="5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187" fontId="10" fillId="5" borderId="1" xfId="1" applyNumberFormat="1" applyFont="1" applyFill="1" applyBorder="1" applyAlignment="1">
      <alignment horizontal="center" vertical="top" wrapText="1"/>
    </xf>
    <xf numFmtId="187" fontId="10" fillId="5" borderId="1" xfId="1" applyNumberFormat="1" applyFont="1" applyFill="1" applyBorder="1" applyAlignment="1">
      <alignment horizontal="right" vertical="top" wrapText="1"/>
    </xf>
    <xf numFmtId="187" fontId="11" fillId="0" borderId="1" xfId="1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vertical="center"/>
    </xf>
    <xf numFmtId="187" fontId="11" fillId="5" borderId="1" xfId="1" applyNumberFormat="1" applyFont="1" applyFill="1" applyBorder="1" applyAlignment="1">
      <alignment horizontal="right" vertical="top" wrapText="1"/>
    </xf>
    <xf numFmtId="0" fontId="11" fillId="5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187" fontId="19" fillId="0" borderId="1" xfId="1" applyNumberFormat="1" applyFont="1" applyFill="1" applyBorder="1" applyAlignment="1">
      <alignment horizontal="center" vertical="top"/>
    </xf>
    <xf numFmtId="187" fontId="17" fillId="0" borderId="1" xfId="1" applyNumberFormat="1" applyFont="1" applyFill="1" applyBorder="1" applyAlignment="1">
      <alignment horizontal="center" vertical="top" wrapText="1"/>
    </xf>
    <xf numFmtId="187" fontId="9" fillId="0" borderId="1" xfId="1" applyNumberFormat="1" applyFont="1" applyFill="1" applyBorder="1" applyAlignment="1">
      <alignment horizontal="center" vertical="top" wrapText="1"/>
    </xf>
    <xf numFmtId="187" fontId="15" fillId="0" borderId="1" xfId="1" applyNumberFormat="1" applyFont="1" applyFill="1" applyBorder="1" applyAlignment="1">
      <alignment vertical="top" wrapText="1"/>
    </xf>
    <xf numFmtId="43" fontId="15" fillId="0" borderId="1" xfId="1" applyFont="1" applyFill="1" applyBorder="1" applyAlignment="1">
      <alignment horizontal="center" vertical="top" wrapText="1"/>
    </xf>
    <xf numFmtId="187" fontId="7" fillId="0" borderId="1" xfId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59" fontId="10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vertical="top"/>
    </xf>
    <xf numFmtId="187" fontId="10" fillId="0" borderId="1" xfId="1" applyNumberFormat="1" applyFont="1" applyBorder="1" applyAlignment="1">
      <alignment vertical="top"/>
    </xf>
    <xf numFmtId="0" fontId="11" fillId="0" borderId="1" xfId="0" applyFont="1" applyBorder="1" applyAlignment="1">
      <alignment vertical="top"/>
    </xf>
    <xf numFmtId="187" fontId="11" fillId="0" borderId="1" xfId="0" applyNumberFormat="1" applyFont="1" applyBorder="1" applyAlignment="1">
      <alignment vertical="top"/>
    </xf>
    <xf numFmtId="0" fontId="10" fillId="0" borderId="0" xfId="0" applyFont="1"/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7970F-6483-40DD-BEF3-79BE535D5F38}">
  <sheetPr>
    <pageSetUpPr fitToPage="1"/>
  </sheetPr>
  <dimension ref="A1:T152"/>
  <sheetViews>
    <sheetView topLeftCell="C1" zoomScale="60" zoomScaleNormal="60" workbookViewId="0">
      <selection activeCell="F5" sqref="F5"/>
    </sheetView>
  </sheetViews>
  <sheetFormatPr defaultRowHeight="21" x14ac:dyDescent="0.4"/>
  <cols>
    <col min="1" max="1" width="12.796875" style="45" hidden="1" customWidth="1"/>
    <col min="2" max="2" width="3.09765625" style="45" hidden="1" customWidth="1"/>
    <col min="3" max="3" width="18.09765625" style="6" customWidth="1"/>
    <col min="4" max="4" width="25.69921875" style="6" customWidth="1"/>
    <col min="5" max="5" width="14.69921875" style="46" customWidth="1"/>
    <col min="6" max="6" width="15.19921875" style="47" customWidth="1"/>
    <col min="7" max="7" width="15.19921875" style="6" customWidth="1"/>
    <col min="8" max="8" width="12.8984375" style="46" bestFit="1" customWidth="1"/>
    <col min="9" max="12" width="10.5" style="46" customWidth="1"/>
    <col min="13" max="13" width="8.796875" style="46"/>
    <col min="14" max="14" width="13.3984375" style="6" hidden="1" customWidth="1"/>
    <col min="15" max="15" width="9.8984375" style="6" hidden="1" customWidth="1"/>
    <col min="16" max="16" width="8.8984375" style="6" hidden="1" customWidth="1"/>
    <col min="17" max="17" width="21" style="6" customWidth="1"/>
    <col min="18" max="18" width="13" style="237" customWidth="1"/>
    <col min="19" max="19" width="8.796875" style="6"/>
    <col min="20" max="20" width="14.296875" style="6" bestFit="1" customWidth="1"/>
    <col min="21" max="16384" width="8.796875" style="6"/>
  </cols>
  <sheetData>
    <row r="1" spans="1:20" s="2" customFormat="1" ht="38.4" customHeight="1" x14ac:dyDescent="0.25">
      <c r="A1" s="1"/>
      <c r="B1" s="1"/>
      <c r="C1" s="274" t="s">
        <v>0</v>
      </c>
      <c r="D1" s="274"/>
      <c r="E1" s="274"/>
      <c r="F1" s="274"/>
      <c r="G1" s="274"/>
      <c r="H1" s="274"/>
      <c r="I1" s="274"/>
      <c r="J1" s="274"/>
      <c r="K1" s="274"/>
      <c r="L1" s="274"/>
      <c r="M1" s="274"/>
      <c r="R1" s="236"/>
    </row>
    <row r="2" spans="1:20" ht="21.6" customHeight="1" x14ac:dyDescent="0.4">
      <c r="A2" s="3"/>
      <c r="B2" s="3"/>
      <c r="C2" s="275" t="s">
        <v>6</v>
      </c>
      <c r="D2" s="275" t="s">
        <v>7</v>
      </c>
      <c r="E2" s="275" t="s">
        <v>373</v>
      </c>
      <c r="F2" s="277" t="s">
        <v>8</v>
      </c>
      <c r="G2" s="277"/>
      <c r="H2" s="275" t="s">
        <v>378</v>
      </c>
      <c r="I2" s="277" t="s">
        <v>9</v>
      </c>
      <c r="J2" s="277"/>
      <c r="K2" s="277"/>
      <c r="L2" s="277"/>
      <c r="M2" s="275" t="s">
        <v>4</v>
      </c>
      <c r="N2" s="5"/>
    </row>
    <row r="3" spans="1:20" ht="42" x14ac:dyDescent="0.4">
      <c r="A3" s="3"/>
      <c r="B3" s="3"/>
      <c r="C3" s="276"/>
      <c r="D3" s="276"/>
      <c r="E3" s="276"/>
      <c r="F3" s="50" t="s">
        <v>10</v>
      </c>
      <c r="G3" s="50" t="s">
        <v>11</v>
      </c>
      <c r="H3" s="276"/>
      <c r="I3" s="50" t="s">
        <v>374</v>
      </c>
      <c r="J3" s="50" t="s">
        <v>375</v>
      </c>
      <c r="K3" s="50" t="s">
        <v>376</v>
      </c>
      <c r="L3" s="50" t="s">
        <v>377</v>
      </c>
      <c r="M3" s="276"/>
      <c r="N3" s="51"/>
    </row>
    <row r="4" spans="1:20" ht="24.6" customHeight="1" x14ac:dyDescent="0.4">
      <c r="A4" s="3"/>
      <c r="B4" s="49"/>
      <c r="C4" s="53" t="s">
        <v>1</v>
      </c>
      <c r="D4" s="54"/>
      <c r="E4" s="54"/>
      <c r="F4" s="55"/>
      <c r="G4" s="55"/>
      <c r="H4" s="54"/>
      <c r="I4" s="55"/>
      <c r="J4" s="55"/>
      <c r="K4" s="55"/>
      <c r="L4" s="55"/>
      <c r="M4" s="54"/>
      <c r="N4" s="56"/>
    </row>
    <row r="5" spans="1:20" s="15" customFormat="1" ht="231" x14ac:dyDescent="0.25">
      <c r="A5" s="7">
        <v>1</v>
      </c>
      <c r="B5" s="7">
        <v>1</v>
      </c>
      <c r="C5" s="8" t="s">
        <v>761</v>
      </c>
      <c r="D5" s="8" t="s">
        <v>12</v>
      </c>
      <c r="E5" s="9" t="s">
        <v>1111</v>
      </c>
      <c r="F5" s="8" t="s">
        <v>14</v>
      </c>
      <c r="G5" s="8" t="s">
        <v>15</v>
      </c>
      <c r="H5" s="10">
        <v>15000</v>
      </c>
      <c r="I5" s="10"/>
      <c r="J5" s="10">
        <v>15000</v>
      </c>
      <c r="K5" s="10"/>
      <c r="L5" s="11"/>
      <c r="M5" s="12"/>
      <c r="N5" s="52">
        <v>1</v>
      </c>
      <c r="O5" s="14">
        <f t="shared" ref="O5:O32" si="0">SUM(I5,J5,K5,L5)</f>
        <v>15000</v>
      </c>
      <c r="P5" s="14">
        <f t="shared" ref="P5:P32" si="1">H5-O5</f>
        <v>0</v>
      </c>
      <c r="R5" s="238"/>
    </row>
    <row r="6" spans="1:20" s="15" customFormat="1" ht="262.2" customHeight="1" x14ac:dyDescent="0.25">
      <c r="A6" s="7">
        <v>1</v>
      </c>
      <c r="B6" s="7">
        <v>1</v>
      </c>
      <c r="C6" s="8" t="s">
        <v>762</v>
      </c>
      <c r="D6" s="8" t="s">
        <v>16</v>
      </c>
      <c r="E6" s="9" t="s">
        <v>1111</v>
      </c>
      <c r="F6" s="8" t="s">
        <v>17</v>
      </c>
      <c r="G6" s="8" t="s">
        <v>18</v>
      </c>
      <c r="H6" s="10">
        <v>40000</v>
      </c>
      <c r="I6" s="10"/>
      <c r="J6" s="10"/>
      <c r="K6" s="10">
        <v>40000</v>
      </c>
      <c r="L6" s="11"/>
      <c r="M6" s="12"/>
      <c r="N6" s="13">
        <v>1</v>
      </c>
      <c r="O6" s="14">
        <f t="shared" si="0"/>
        <v>40000</v>
      </c>
      <c r="P6" s="14">
        <f t="shared" si="1"/>
        <v>0</v>
      </c>
      <c r="R6" s="238"/>
    </row>
    <row r="7" spans="1:20" s="19" customFormat="1" ht="105" x14ac:dyDescent="0.4">
      <c r="A7" s="7">
        <v>1</v>
      </c>
      <c r="B7" s="7">
        <v>1</v>
      </c>
      <c r="C7" s="8" t="s">
        <v>763</v>
      </c>
      <c r="D7" s="16" t="s">
        <v>19</v>
      </c>
      <c r="E7" s="9" t="s">
        <v>20</v>
      </c>
      <c r="F7" s="8" t="s">
        <v>21</v>
      </c>
      <c r="G7" s="8" t="s">
        <v>22</v>
      </c>
      <c r="H7" s="17">
        <v>25000</v>
      </c>
      <c r="I7" s="17"/>
      <c r="J7" s="17">
        <v>25000</v>
      </c>
      <c r="K7" s="17"/>
      <c r="L7" s="17"/>
      <c r="M7" s="18"/>
      <c r="N7" s="13">
        <v>3</v>
      </c>
      <c r="O7" s="14">
        <f t="shared" si="0"/>
        <v>25000</v>
      </c>
      <c r="P7" s="14">
        <f t="shared" si="1"/>
        <v>0</v>
      </c>
      <c r="Q7" s="15"/>
      <c r="R7" s="238"/>
      <c r="S7" s="15"/>
      <c r="T7" s="15"/>
    </row>
    <row r="8" spans="1:20" s="19" customFormat="1" ht="168" x14ac:dyDescent="0.4">
      <c r="A8" s="7">
        <v>1</v>
      </c>
      <c r="B8" s="7">
        <v>1</v>
      </c>
      <c r="C8" s="8" t="s">
        <v>764</v>
      </c>
      <c r="D8" s="8" t="s">
        <v>23</v>
      </c>
      <c r="E8" s="9" t="s">
        <v>20</v>
      </c>
      <c r="F8" s="8" t="s">
        <v>24</v>
      </c>
      <c r="G8" s="8" t="s">
        <v>25</v>
      </c>
      <c r="H8" s="10">
        <v>0</v>
      </c>
      <c r="I8" s="242" t="s">
        <v>26</v>
      </c>
      <c r="J8" s="242" t="s">
        <v>26</v>
      </c>
      <c r="K8" s="242" t="s">
        <v>26</v>
      </c>
      <c r="L8" s="242" t="s">
        <v>26</v>
      </c>
      <c r="M8" s="20"/>
      <c r="N8" s="13">
        <v>3</v>
      </c>
      <c r="O8" s="14">
        <f t="shared" si="0"/>
        <v>0</v>
      </c>
      <c r="P8" s="14">
        <f t="shared" si="1"/>
        <v>0</v>
      </c>
      <c r="Q8" s="15"/>
      <c r="R8" s="238"/>
      <c r="S8" s="15"/>
      <c r="T8" s="15"/>
    </row>
    <row r="9" spans="1:20" s="19" customFormat="1" ht="147" x14ac:dyDescent="0.4">
      <c r="A9" s="7">
        <v>1</v>
      </c>
      <c r="B9" s="21">
        <v>1</v>
      </c>
      <c r="C9" s="8" t="s">
        <v>765</v>
      </c>
      <c r="D9" s="16" t="s">
        <v>27</v>
      </c>
      <c r="E9" s="9" t="s">
        <v>28</v>
      </c>
      <c r="F9" s="8" t="s">
        <v>29</v>
      </c>
      <c r="G9" s="8" t="s">
        <v>30</v>
      </c>
      <c r="H9" s="10">
        <v>450000</v>
      </c>
      <c r="I9" s="10"/>
      <c r="J9" s="10">
        <v>200000</v>
      </c>
      <c r="K9" s="10">
        <v>250000</v>
      </c>
      <c r="L9" s="10"/>
      <c r="M9" s="22"/>
      <c r="N9" s="13">
        <v>11</v>
      </c>
      <c r="O9" s="14">
        <f t="shared" si="0"/>
        <v>450000</v>
      </c>
      <c r="P9" s="14">
        <f t="shared" si="1"/>
        <v>0</v>
      </c>
      <c r="Q9" s="15"/>
      <c r="R9" s="238"/>
      <c r="S9" s="15"/>
      <c r="T9" s="15"/>
    </row>
    <row r="10" spans="1:20" s="25" customFormat="1" ht="336" x14ac:dyDescent="0.4">
      <c r="A10" s="7">
        <v>1</v>
      </c>
      <c r="B10" s="7">
        <v>1</v>
      </c>
      <c r="C10" s="8" t="s">
        <v>766</v>
      </c>
      <c r="D10" s="16" t="s">
        <v>379</v>
      </c>
      <c r="E10" s="9" t="s">
        <v>31</v>
      </c>
      <c r="F10" s="8" t="s">
        <v>32</v>
      </c>
      <c r="G10" s="16" t="s">
        <v>900</v>
      </c>
      <c r="H10" s="10">
        <v>0</v>
      </c>
      <c r="I10" s="10"/>
      <c r="J10" s="242" t="s">
        <v>26</v>
      </c>
      <c r="K10" s="242" t="s">
        <v>26</v>
      </c>
      <c r="L10" s="242" t="s">
        <v>26</v>
      </c>
      <c r="M10" s="23"/>
      <c r="N10" s="24">
        <v>12</v>
      </c>
      <c r="O10" s="14">
        <f t="shared" si="0"/>
        <v>0</v>
      </c>
      <c r="P10" s="14">
        <f t="shared" si="1"/>
        <v>0</v>
      </c>
      <c r="Q10" s="15"/>
      <c r="R10" s="238"/>
      <c r="S10" s="15"/>
      <c r="T10" s="15"/>
    </row>
    <row r="11" spans="1:20" s="25" customFormat="1" ht="409.5" customHeight="1" x14ac:dyDescent="0.4">
      <c r="A11" s="7">
        <v>1</v>
      </c>
      <c r="B11" s="7">
        <v>1</v>
      </c>
      <c r="C11" s="8" t="s">
        <v>767</v>
      </c>
      <c r="D11" s="16" t="s">
        <v>899</v>
      </c>
      <c r="E11" s="9" t="s">
        <v>33</v>
      </c>
      <c r="F11" s="8" t="s">
        <v>34</v>
      </c>
      <c r="G11" s="8" t="s">
        <v>35</v>
      </c>
      <c r="H11" s="10">
        <v>102000</v>
      </c>
      <c r="I11" s="10"/>
      <c r="J11" s="10"/>
      <c r="K11" s="10">
        <v>102000</v>
      </c>
      <c r="L11" s="10"/>
      <c r="M11" s="22"/>
      <c r="N11" s="13">
        <v>14</v>
      </c>
      <c r="O11" s="14">
        <f t="shared" si="0"/>
        <v>102000</v>
      </c>
      <c r="P11" s="14">
        <f t="shared" si="1"/>
        <v>0</v>
      </c>
      <c r="Q11" s="15"/>
      <c r="R11" s="238"/>
      <c r="S11" s="15"/>
      <c r="T11" s="15"/>
    </row>
    <row r="12" spans="1:20" s="25" customFormat="1" ht="129.6" customHeight="1" x14ac:dyDescent="0.4">
      <c r="A12" s="7">
        <v>1</v>
      </c>
      <c r="B12" s="26">
        <v>1</v>
      </c>
      <c r="C12" s="8" t="s">
        <v>768</v>
      </c>
      <c r="D12" s="16" t="s">
        <v>36</v>
      </c>
      <c r="E12" s="9" t="s">
        <v>1063</v>
      </c>
      <c r="F12" s="8" t="s">
        <v>37</v>
      </c>
      <c r="G12" s="8" t="s">
        <v>38</v>
      </c>
      <c r="H12" s="10">
        <v>20000</v>
      </c>
      <c r="I12" s="10"/>
      <c r="J12" s="10">
        <v>20000</v>
      </c>
      <c r="K12" s="10"/>
      <c r="L12" s="10"/>
      <c r="M12" s="22"/>
      <c r="N12" s="13">
        <v>19</v>
      </c>
      <c r="O12" s="14">
        <f t="shared" si="0"/>
        <v>20000</v>
      </c>
      <c r="P12" s="14">
        <f t="shared" si="1"/>
        <v>0</v>
      </c>
      <c r="Q12" s="15"/>
      <c r="R12" s="238"/>
      <c r="S12" s="15"/>
      <c r="T12" s="15"/>
    </row>
    <row r="13" spans="1:20" s="25" customFormat="1" ht="154.19999999999999" customHeight="1" x14ac:dyDescent="0.4">
      <c r="A13" s="7">
        <v>1</v>
      </c>
      <c r="B13" s="27">
        <v>1</v>
      </c>
      <c r="C13" s="8" t="s">
        <v>769</v>
      </c>
      <c r="D13" s="16" t="s">
        <v>39</v>
      </c>
      <c r="E13" s="9" t="s">
        <v>40</v>
      </c>
      <c r="F13" s="8" t="s">
        <v>41</v>
      </c>
      <c r="G13" s="8" t="s">
        <v>42</v>
      </c>
      <c r="H13" s="10">
        <v>10000</v>
      </c>
      <c r="I13" s="10"/>
      <c r="J13" s="10">
        <v>10000</v>
      </c>
      <c r="K13" s="10"/>
      <c r="L13" s="10"/>
      <c r="M13" s="22"/>
      <c r="N13" s="13">
        <v>20</v>
      </c>
      <c r="O13" s="14">
        <f t="shared" si="0"/>
        <v>10000</v>
      </c>
      <c r="P13" s="14">
        <f t="shared" si="1"/>
        <v>0</v>
      </c>
      <c r="Q13" s="15"/>
      <c r="R13" s="238"/>
      <c r="S13" s="15"/>
      <c r="T13" s="15"/>
    </row>
    <row r="14" spans="1:20" s="15" customFormat="1" ht="160.19999999999999" customHeight="1" x14ac:dyDescent="0.25">
      <c r="A14" s="7">
        <v>1</v>
      </c>
      <c r="B14" s="21">
        <v>1</v>
      </c>
      <c r="C14" s="8" t="s">
        <v>770</v>
      </c>
      <c r="D14" s="16" t="s">
        <v>43</v>
      </c>
      <c r="E14" s="9" t="s">
        <v>40</v>
      </c>
      <c r="F14" s="8" t="s">
        <v>44</v>
      </c>
      <c r="G14" s="8" t="s">
        <v>45</v>
      </c>
      <c r="H14" s="10">
        <v>10000</v>
      </c>
      <c r="I14" s="10"/>
      <c r="J14" s="10"/>
      <c r="K14" s="10">
        <v>5000</v>
      </c>
      <c r="L14" s="10">
        <v>5000</v>
      </c>
      <c r="M14" s="22"/>
      <c r="N14" s="13">
        <v>20</v>
      </c>
      <c r="O14" s="14">
        <f t="shared" si="0"/>
        <v>10000</v>
      </c>
      <c r="P14" s="14">
        <f t="shared" si="1"/>
        <v>0</v>
      </c>
      <c r="R14" s="238"/>
    </row>
    <row r="15" spans="1:20" s="25" customFormat="1" ht="147" x14ac:dyDescent="0.4">
      <c r="A15" s="7">
        <v>1</v>
      </c>
      <c r="B15" s="7">
        <v>1</v>
      </c>
      <c r="C15" s="8" t="s">
        <v>771</v>
      </c>
      <c r="D15" s="16" t="s">
        <v>1064</v>
      </c>
      <c r="E15" s="9" t="s">
        <v>46</v>
      </c>
      <c r="F15" s="28" t="s">
        <v>41</v>
      </c>
      <c r="G15" s="8" t="s">
        <v>47</v>
      </c>
      <c r="H15" s="17">
        <v>20000</v>
      </c>
      <c r="I15" s="29"/>
      <c r="J15" s="29"/>
      <c r="K15" s="17">
        <v>20000</v>
      </c>
      <c r="L15" s="29"/>
      <c r="M15" s="30"/>
      <c r="N15" s="13">
        <v>20</v>
      </c>
      <c r="O15" s="14">
        <f t="shared" si="0"/>
        <v>20000</v>
      </c>
      <c r="P15" s="14">
        <f t="shared" si="1"/>
        <v>0</v>
      </c>
      <c r="Q15" s="15"/>
      <c r="R15" s="238"/>
      <c r="S15" s="15"/>
      <c r="T15" s="15"/>
    </row>
    <row r="16" spans="1:20" s="25" customFormat="1" ht="153.6" customHeight="1" x14ac:dyDescent="0.4">
      <c r="A16" s="7">
        <v>1</v>
      </c>
      <c r="B16" s="21">
        <v>1</v>
      </c>
      <c r="C16" s="8" t="s">
        <v>772</v>
      </c>
      <c r="D16" s="16" t="s">
        <v>48</v>
      </c>
      <c r="E16" s="9" t="s">
        <v>49</v>
      </c>
      <c r="F16" s="8" t="s">
        <v>50</v>
      </c>
      <c r="G16" s="8" t="s">
        <v>51</v>
      </c>
      <c r="H16" s="10">
        <v>30000</v>
      </c>
      <c r="I16" s="10"/>
      <c r="J16" s="10"/>
      <c r="K16" s="10" t="s">
        <v>52</v>
      </c>
      <c r="L16" s="10">
        <v>30000</v>
      </c>
      <c r="M16" s="22"/>
      <c r="N16" s="13">
        <v>21</v>
      </c>
      <c r="O16" s="14">
        <f t="shared" si="0"/>
        <v>30000</v>
      </c>
      <c r="P16" s="14">
        <f t="shared" si="1"/>
        <v>0</v>
      </c>
      <c r="Q16" s="15"/>
      <c r="R16" s="238"/>
      <c r="S16" s="15"/>
      <c r="T16" s="15"/>
    </row>
    <row r="17" spans="1:20" s="25" customFormat="1" ht="102" customHeight="1" x14ac:dyDescent="0.4">
      <c r="A17" s="7">
        <v>1</v>
      </c>
      <c r="B17" s="21">
        <v>1</v>
      </c>
      <c r="C17" s="8" t="s">
        <v>773</v>
      </c>
      <c r="D17" s="16" t="s">
        <v>53</v>
      </c>
      <c r="E17" s="9" t="s">
        <v>49</v>
      </c>
      <c r="F17" s="8" t="s">
        <v>54</v>
      </c>
      <c r="G17" s="8" t="s">
        <v>55</v>
      </c>
      <c r="H17" s="17">
        <v>400000</v>
      </c>
      <c r="I17" s="17"/>
      <c r="J17" s="17"/>
      <c r="K17" s="17">
        <v>400000</v>
      </c>
      <c r="L17" s="17"/>
      <c r="M17" s="18"/>
      <c r="N17" s="13">
        <v>21</v>
      </c>
      <c r="O17" s="14">
        <f t="shared" si="0"/>
        <v>400000</v>
      </c>
      <c r="P17" s="14">
        <f t="shared" si="1"/>
        <v>0</v>
      </c>
      <c r="Q17" s="15"/>
      <c r="R17" s="238"/>
      <c r="S17" s="15"/>
      <c r="T17" s="15"/>
    </row>
    <row r="18" spans="1:20" s="25" customFormat="1" ht="84" x14ac:dyDescent="0.4">
      <c r="A18" s="7">
        <v>1</v>
      </c>
      <c r="B18" s="7">
        <v>1</v>
      </c>
      <c r="C18" s="8" t="s">
        <v>774</v>
      </c>
      <c r="D18" s="16" t="s">
        <v>56</v>
      </c>
      <c r="E18" s="9" t="s">
        <v>1062</v>
      </c>
      <c r="F18" s="8" t="s">
        <v>57</v>
      </c>
      <c r="G18" s="8" t="s">
        <v>58</v>
      </c>
      <c r="H18" s="10">
        <v>2000</v>
      </c>
      <c r="I18" s="10"/>
      <c r="J18" s="10"/>
      <c r="K18" s="10">
        <v>2000</v>
      </c>
      <c r="L18" s="10"/>
      <c r="M18" s="22"/>
      <c r="N18" s="13">
        <v>22</v>
      </c>
      <c r="O18" s="14">
        <f t="shared" si="0"/>
        <v>2000</v>
      </c>
      <c r="P18" s="14">
        <f t="shared" si="1"/>
        <v>0</v>
      </c>
      <c r="Q18" s="15"/>
      <c r="R18" s="238"/>
      <c r="S18" s="15"/>
      <c r="T18" s="15"/>
    </row>
    <row r="19" spans="1:20" s="25" customFormat="1" ht="96" customHeight="1" x14ac:dyDescent="0.4">
      <c r="A19" s="7">
        <v>1</v>
      </c>
      <c r="B19" s="7">
        <v>1</v>
      </c>
      <c r="C19" s="8" t="s">
        <v>775</v>
      </c>
      <c r="D19" s="16" t="s">
        <v>59</v>
      </c>
      <c r="E19" s="9" t="s">
        <v>1062</v>
      </c>
      <c r="F19" s="8" t="s">
        <v>57</v>
      </c>
      <c r="G19" s="8" t="s">
        <v>60</v>
      </c>
      <c r="H19" s="17">
        <v>20000</v>
      </c>
      <c r="I19" s="17"/>
      <c r="J19" s="17"/>
      <c r="K19" s="17">
        <v>20000</v>
      </c>
      <c r="L19" s="17"/>
      <c r="M19" s="18"/>
      <c r="N19" s="13">
        <v>22</v>
      </c>
      <c r="O19" s="14">
        <f t="shared" si="0"/>
        <v>20000</v>
      </c>
      <c r="P19" s="14">
        <f t="shared" si="1"/>
        <v>0</v>
      </c>
      <c r="Q19" s="15"/>
      <c r="R19" s="238"/>
      <c r="S19" s="15"/>
      <c r="T19" s="15"/>
    </row>
    <row r="20" spans="1:20" s="25" customFormat="1" ht="159" customHeight="1" x14ac:dyDescent="0.4">
      <c r="A20" s="7">
        <v>1</v>
      </c>
      <c r="B20" s="7">
        <v>1</v>
      </c>
      <c r="C20" s="8" t="s">
        <v>776</v>
      </c>
      <c r="D20" s="16" t="s">
        <v>61</v>
      </c>
      <c r="E20" s="9" t="s">
        <v>1062</v>
      </c>
      <c r="F20" s="8" t="s">
        <v>57</v>
      </c>
      <c r="G20" s="8" t="s">
        <v>62</v>
      </c>
      <c r="H20" s="17">
        <v>10000</v>
      </c>
      <c r="I20" s="17"/>
      <c r="J20" s="17"/>
      <c r="K20" s="17">
        <v>10000</v>
      </c>
      <c r="L20" s="17"/>
      <c r="M20" s="18"/>
      <c r="N20" s="13">
        <v>22</v>
      </c>
      <c r="O20" s="14">
        <f t="shared" si="0"/>
        <v>10000</v>
      </c>
      <c r="P20" s="14">
        <f t="shared" si="1"/>
        <v>0</v>
      </c>
      <c r="Q20" s="15"/>
      <c r="R20" s="238"/>
      <c r="S20" s="15"/>
      <c r="T20" s="15"/>
    </row>
    <row r="21" spans="1:20" s="25" customFormat="1" ht="105" x14ac:dyDescent="0.4">
      <c r="A21" s="7">
        <v>1</v>
      </c>
      <c r="B21" s="7">
        <v>1</v>
      </c>
      <c r="C21" s="8" t="s">
        <v>777</v>
      </c>
      <c r="D21" s="16" t="s">
        <v>63</v>
      </c>
      <c r="E21" s="9" t="s">
        <v>64</v>
      </c>
      <c r="F21" s="28" t="s">
        <v>65</v>
      </c>
      <c r="G21" s="8" t="s">
        <v>66</v>
      </c>
      <c r="H21" s="17">
        <v>0</v>
      </c>
      <c r="I21" s="17"/>
      <c r="J21" s="17"/>
      <c r="K21" s="17"/>
      <c r="L21" s="17"/>
      <c r="M21" s="18"/>
      <c r="N21" s="13">
        <v>23</v>
      </c>
      <c r="O21" s="14">
        <f t="shared" si="0"/>
        <v>0</v>
      </c>
      <c r="P21" s="14">
        <f t="shared" si="1"/>
        <v>0</v>
      </c>
      <c r="Q21" s="15"/>
      <c r="R21" s="238"/>
      <c r="S21" s="15"/>
      <c r="T21" s="15"/>
    </row>
    <row r="22" spans="1:20" s="25" customFormat="1" ht="105" x14ac:dyDescent="0.4">
      <c r="A22" s="7">
        <v>1</v>
      </c>
      <c r="B22" s="7">
        <v>1</v>
      </c>
      <c r="C22" s="8" t="s">
        <v>778</v>
      </c>
      <c r="D22" s="16" t="s">
        <v>63</v>
      </c>
      <c r="E22" s="9" t="s">
        <v>64</v>
      </c>
      <c r="F22" s="28" t="s">
        <v>65</v>
      </c>
      <c r="G22" s="8" t="s">
        <v>66</v>
      </c>
      <c r="H22" s="17">
        <v>0</v>
      </c>
      <c r="I22" s="17"/>
      <c r="J22" s="17"/>
      <c r="K22" s="17"/>
      <c r="L22" s="17"/>
      <c r="M22" s="18"/>
      <c r="N22" s="13">
        <v>23</v>
      </c>
      <c r="O22" s="14">
        <f t="shared" si="0"/>
        <v>0</v>
      </c>
      <c r="P22" s="14">
        <f t="shared" si="1"/>
        <v>0</v>
      </c>
      <c r="Q22" s="15"/>
      <c r="R22" s="238"/>
      <c r="S22" s="15"/>
      <c r="T22" s="15"/>
    </row>
    <row r="23" spans="1:20" s="25" customFormat="1" ht="294" x14ac:dyDescent="0.4">
      <c r="A23" s="7">
        <v>1</v>
      </c>
      <c r="B23" s="7">
        <v>1</v>
      </c>
      <c r="C23" s="8" t="s">
        <v>779</v>
      </c>
      <c r="D23" s="16" t="s">
        <v>67</v>
      </c>
      <c r="E23" s="9" t="s">
        <v>68</v>
      </c>
      <c r="F23" s="28" t="s">
        <v>69</v>
      </c>
      <c r="G23" s="8" t="s">
        <v>1065</v>
      </c>
      <c r="H23" s="17">
        <v>0</v>
      </c>
      <c r="I23" s="243" t="s">
        <v>26</v>
      </c>
      <c r="J23" s="243" t="s">
        <v>26</v>
      </c>
      <c r="K23" s="243" t="s">
        <v>26</v>
      </c>
      <c r="L23" s="243" t="s">
        <v>26</v>
      </c>
      <c r="M23" s="18"/>
      <c r="N23" s="13">
        <v>25</v>
      </c>
      <c r="O23" s="14">
        <f t="shared" si="0"/>
        <v>0</v>
      </c>
      <c r="P23" s="14">
        <f t="shared" si="1"/>
        <v>0</v>
      </c>
      <c r="Q23" s="15"/>
      <c r="R23" s="238"/>
      <c r="S23" s="15"/>
      <c r="T23" s="15"/>
    </row>
    <row r="24" spans="1:20" s="25" customFormat="1" ht="231" x14ac:dyDescent="0.4">
      <c r="A24" s="7">
        <v>1</v>
      </c>
      <c r="B24" s="7">
        <v>1</v>
      </c>
      <c r="C24" s="8" t="s">
        <v>780</v>
      </c>
      <c r="D24" s="8" t="s">
        <v>70</v>
      </c>
      <c r="E24" s="9" t="s">
        <v>71</v>
      </c>
      <c r="F24" s="28" t="s">
        <v>72</v>
      </c>
      <c r="G24" s="31"/>
      <c r="H24" s="17">
        <v>0</v>
      </c>
      <c r="I24" s="243" t="s">
        <v>26</v>
      </c>
      <c r="J24" s="243" t="s">
        <v>26</v>
      </c>
      <c r="K24" s="243" t="s">
        <v>26</v>
      </c>
      <c r="L24" s="243" t="s">
        <v>26</v>
      </c>
      <c r="M24" s="30"/>
      <c r="N24" s="13">
        <v>27</v>
      </c>
      <c r="O24" s="14">
        <f t="shared" si="0"/>
        <v>0</v>
      </c>
      <c r="P24" s="14">
        <f t="shared" si="1"/>
        <v>0</v>
      </c>
      <c r="Q24" s="15"/>
      <c r="R24" s="238"/>
      <c r="S24" s="15"/>
      <c r="T24" s="15"/>
    </row>
    <row r="25" spans="1:20" s="25" customFormat="1" ht="267.60000000000002" customHeight="1" x14ac:dyDescent="0.4">
      <c r="A25" s="7">
        <v>1</v>
      </c>
      <c r="B25" s="7">
        <v>1</v>
      </c>
      <c r="C25" s="8" t="s">
        <v>781</v>
      </c>
      <c r="D25" s="16" t="s">
        <v>70</v>
      </c>
      <c r="E25" s="9" t="s">
        <v>71</v>
      </c>
      <c r="F25" s="28" t="s">
        <v>73</v>
      </c>
      <c r="G25" s="28"/>
      <c r="H25" s="17">
        <v>0</v>
      </c>
      <c r="I25" s="17" t="s">
        <v>74</v>
      </c>
      <c r="J25" s="243" t="s">
        <v>26</v>
      </c>
      <c r="K25" s="243" t="s">
        <v>26</v>
      </c>
      <c r="L25" s="243" t="s">
        <v>26</v>
      </c>
      <c r="M25" s="18"/>
      <c r="N25" s="13">
        <v>27</v>
      </c>
      <c r="O25" s="14">
        <f t="shared" si="0"/>
        <v>0</v>
      </c>
      <c r="P25" s="14">
        <f t="shared" si="1"/>
        <v>0</v>
      </c>
      <c r="Q25" s="15"/>
      <c r="R25" s="238"/>
      <c r="S25" s="15"/>
      <c r="T25" s="15"/>
    </row>
    <row r="26" spans="1:20" s="25" customFormat="1" ht="84" x14ac:dyDescent="0.4">
      <c r="A26" s="7">
        <v>1</v>
      </c>
      <c r="B26" s="7">
        <v>1</v>
      </c>
      <c r="C26" s="8" t="s">
        <v>782</v>
      </c>
      <c r="D26" s="16" t="s">
        <v>75</v>
      </c>
      <c r="E26" s="9" t="s">
        <v>76</v>
      </c>
      <c r="F26" s="8" t="s">
        <v>35</v>
      </c>
      <c r="G26" s="8" t="s">
        <v>77</v>
      </c>
      <c r="H26" s="10">
        <v>30000</v>
      </c>
      <c r="I26" s="10"/>
      <c r="J26" s="10">
        <v>30000</v>
      </c>
      <c r="K26" s="17"/>
      <c r="L26" s="17"/>
      <c r="M26" s="18"/>
      <c r="N26" s="13">
        <v>28</v>
      </c>
      <c r="O26" s="14">
        <f t="shared" si="0"/>
        <v>30000</v>
      </c>
      <c r="P26" s="14">
        <f t="shared" si="1"/>
        <v>0</v>
      </c>
      <c r="Q26" s="15"/>
      <c r="R26" s="238"/>
      <c r="S26" s="15"/>
      <c r="T26" s="15"/>
    </row>
    <row r="27" spans="1:20" s="25" customFormat="1" ht="126" x14ac:dyDescent="0.4">
      <c r="A27" s="7">
        <v>1</v>
      </c>
      <c r="B27" s="26">
        <v>1</v>
      </c>
      <c r="C27" s="8" t="s">
        <v>783</v>
      </c>
      <c r="D27" s="16" t="s">
        <v>1066</v>
      </c>
      <c r="E27" s="9" t="s">
        <v>78</v>
      </c>
      <c r="F27" s="8" t="s">
        <v>79</v>
      </c>
      <c r="G27" s="8" t="s">
        <v>80</v>
      </c>
      <c r="H27" s="10">
        <v>45000</v>
      </c>
      <c r="I27" s="10"/>
      <c r="J27" s="10">
        <v>45000</v>
      </c>
      <c r="K27" s="10"/>
      <c r="L27" s="10"/>
      <c r="M27" s="32"/>
      <c r="N27" s="13">
        <v>30</v>
      </c>
      <c r="O27" s="14">
        <f t="shared" si="0"/>
        <v>45000</v>
      </c>
      <c r="P27" s="14">
        <f t="shared" si="1"/>
        <v>0</v>
      </c>
      <c r="Q27" s="15"/>
      <c r="R27" s="238"/>
      <c r="S27" s="15"/>
      <c r="T27" s="15"/>
    </row>
    <row r="28" spans="1:20" s="25" customFormat="1" ht="139.19999999999999" customHeight="1" x14ac:dyDescent="0.4">
      <c r="A28" s="7">
        <v>1</v>
      </c>
      <c r="B28" s="26">
        <v>1</v>
      </c>
      <c r="C28" s="8" t="s">
        <v>784</v>
      </c>
      <c r="D28" s="16" t="s">
        <v>81</v>
      </c>
      <c r="E28" s="9" t="s">
        <v>78</v>
      </c>
      <c r="F28" s="8" t="s">
        <v>57</v>
      </c>
      <c r="G28" s="8" t="s">
        <v>82</v>
      </c>
      <c r="H28" s="10">
        <v>10000</v>
      </c>
      <c r="I28" s="10"/>
      <c r="J28" s="10">
        <v>10000</v>
      </c>
      <c r="K28" s="10"/>
      <c r="L28" s="10"/>
      <c r="M28" s="32"/>
      <c r="N28" s="13">
        <v>30</v>
      </c>
      <c r="O28" s="14">
        <f t="shared" si="0"/>
        <v>10000</v>
      </c>
      <c r="P28" s="14">
        <f t="shared" si="1"/>
        <v>0</v>
      </c>
      <c r="Q28" s="15"/>
      <c r="R28" s="238"/>
      <c r="S28" s="15"/>
      <c r="T28" s="15"/>
    </row>
    <row r="29" spans="1:20" s="15" customFormat="1" ht="140.4" customHeight="1" x14ac:dyDescent="0.25">
      <c r="A29" s="7">
        <v>1</v>
      </c>
      <c r="B29" s="26">
        <v>1</v>
      </c>
      <c r="C29" s="8" t="s">
        <v>785</v>
      </c>
      <c r="D29" s="16" t="s">
        <v>81</v>
      </c>
      <c r="E29" s="9" t="s">
        <v>78</v>
      </c>
      <c r="F29" s="8" t="s">
        <v>57</v>
      </c>
      <c r="G29" s="8" t="s">
        <v>83</v>
      </c>
      <c r="H29" s="10">
        <v>10000</v>
      </c>
      <c r="I29" s="10"/>
      <c r="J29" s="10">
        <v>10000</v>
      </c>
      <c r="K29" s="10"/>
      <c r="L29" s="10"/>
      <c r="M29" s="22"/>
      <c r="N29" s="13">
        <v>30</v>
      </c>
      <c r="O29" s="14">
        <f t="shared" si="0"/>
        <v>10000</v>
      </c>
      <c r="P29" s="14">
        <f t="shared" si="1"/>
        <v>0</v>
      </c>
      <c r="R29" s="238"/>
    </row>
    <row r="30" spans="1:20" s="25" customFormat="1" ht="105" x14ac:dyDescent="0.4">
      <c r="A30" s="7">
        <v>1</v>
      </c>
      <c r="B30" s="7">
        <v>1</v>
      </c>
      <c r="C30" s="8" t="s">
        <v>786</v>
      </c>
      <c r="D30" s="16" t="s">
        <v>84</v>
      </c>
      <c r="E30" s="9" t="s">
        <v>85</v>
      </c>
      <c r="F30" s="8" t="s">
        <v>86</v>
      </c>
      <c r="G30" s="8" t="s">
        <v>87</v>
      </c>
      <c r="H30" s="17">
        <v>20000</v>
      </c>
      <c r="I30" s="17"/>
      <c r="J30" s="17"/>
      <c r="K30" s="17"/>
      <c r="L30" s="17">
        <v>20000</v>
      </c>
      <c r="M30" s="18"/>
      <c r="N30" s="13">
        <v>31</v>
      </c>
      <c r="O30" s="14">
        <f t="shared" si="0"/>
        <v>20000</v>
      </c>
      <c r="P30" s="14">
        <f t="shared" si="1"/>
        <v>0</v>
      </c>
      <c r="Q30" s="15"/>
      <c r="R30" s="238"/>
      <c r="S30" s="15"/>
      <c r="T30" s="15"/>
    </row>
    <row r="31" spans="1:20" s="25" customFormat="1" ht="105" x14ac:dyDescent="0.4">
      <c r="A31" s="7">
        <v>1</v>
      </c>
      <c r="B31" s="7">
        <v>1</v>
      </c>
      <c r="C31" s="8" t="s">
        <v>787</v>
      </c>
      <c r="D31" s="16" t="s">
        <v>88</v>
      </c>
      <c r="E31" s="9" t="s">
        <v>85</v>
      </c>
      <c r="F31" s="8" t="s">
        <v>86</v>
      </c>
      <c r="G31" s="8" t="s">
        <v>87</v>
      </c>
      <c r="H31" s="10">
        <v>100000</v>
      </c>
      <c r="I31" s="17"/>
      <c r="J31" s="17"/>
      <c r="K31" s="17">
        <v>100000</v>
      </c>
      <c r="L31" s="17"/>
      <c r="M31" s="18"/>
      <c r="N31" s="13">
        <v>31</v>
      </c>
      <c r="O31" s="14">
        <f t="shared" si="0"/>
        <v>100000</v>
      </c>
      <c r="P31" s="14">
        <f t="shared" si="1"/>
        <v>0</v>
      </c>
      <c r="Q31" s="15"/>
      <c r="R31" s="238"/>
      <c r="S31" s="15"/>
      <c r="T31" s="15"/>
    </row>
    <row r="32" spans="1:20" s="25" customFormat="1" ht="102" customHeight="1" x14ac:dyDescent="0.4">
      <c r="A32" s="7">
        <v>1</v>
      </c>
      <c r="B32" s="21">
        <v>1</v>
      </c>
      <c r="C32" s="8" t="s">
        <v>788</v>
      </c>
      <c r="D32" s="16" t="s">
        <v>89</v>
      </c>
      <c r="E32" s="9" t="s">
        <v>90</v>
      </c>
      <c r="F32" s="8" t="s">
        <v>91</v>
      </c>
      <c r="G32" s="8"/>
      <c r="H32" s="10">
        <v>0</v>
      </c>
      <c r="I32" s="33" t="s">
        <v>26</v>
      </c>
      <c r="J32" s="33" t="s">
        <v>26</v>
      </c>
      <c r="K32" s="33" t="s">
        <v>26</v>
      </c>
      <c r="L32" s="33" t="s">
        <v>26</v>
      </c>
      <c r="M32" s="22"/>
      <c r="N32" s="13">
        <v>33</v>
      </c>
      <c r="O32" s="14">
        <f t="shared" si="0"/>
        <v>0</v>
      </c>
      <c r="P32" s="14">
        <f t="shared" si="1"/>
        <v>0</v>
      </c>
      <c r="Q32" s="15"/>
      <c r="R32" s="238"/>
      <c r="S32" s="15"/>
      <c r="T32" s="15"/>
    </row>
    <row r="33" spans="1:20" s="25" customFormat="1" ht="25.2" customHeight="1" x14ac:dyDescent="0.4">
      <c r="A33" s="7"/>
      <c r="B33" s="63"/>
      <c r="C33" s="66" t="s">
        <v>366</v>
      </c>
      <c r="D33" s="57"/>
      <c r="E33" s="58"/>
      <c r="F33" s="59"/>
      <c r="G33" s="59"/>
      <c r="H33" s="60"/>
      <c r="I33" s="61"/>
      <c r="J33" s="61"/>
      <c r="K33" s="61"/>
      <c r="L33" s="61"/>
      <c r="M33" s="62"/>
      <c r="N33" s="13"/>
      <c r="O33" s="14"/>
      <c r="P33" s="14"/>
      <c r="Q33" s="15"/>
      <c r="R33" s="239"/>
      <c r="S33" s="15"/>
    </row>
    <row r="34" spans="1:20" s="25" customFormat="1" ht="357" x14ac:dyDescent="0.4">
      <c r="A34" s="7">
        <v>1</v>
      </c>
      <c r="B34" s="7">
        <v>2</v>
      </c>
      <c r="C34" s="16" t="s">
        <v>789</v>
      </c>
      <c r="D34" s="16" t="s">
        <v>92</v>
      </c>
      <c r="E34" s="9" t="s">
        <v>1111</v>
      </c>
      <c r="F34" s="8" t="s">
        <v>93</v>
      </c>
      <c r="G34" s="8" t="s">
        <v>94</v>
      </c>
      <c r="H34" s="10">
        <v>20000</v>
      </c>
      <c r="I34" s="10"/>
      <c r="J34" s="10">
        <v>20000</v>
      </c>
      <c r="K34" s="10"/>
      <c r="L34" s="10"/>
      <c r="M34" s="22"/>
      <c r="N34" s="13">
        <v>1</v>
      </c>
      <c r="O34" s="14">
        <f t="shared" ref="O34:O56" si="2">SUM(I34,J34,K34,L34)</f>
        <v>20000</v>
      </c>
      <c r="P34" s="14">
        <f t="shared" ref="P34:P56" si="3">H34-O34</f>
        <v>0</v>
      </c>
      <c r="Q34" s="15"/>
      <c r="R34" s="238"/>
      <c r="S34" s="15"/>
      <c r="T34" s="15"/>
    </row>
    <row r="35" spans="1:20" s="25" customFormat="1" ht="312" customHeight="1" x14ac:dyDescent="0.4">
      <c r="A35" s="7">
        <v>1</v>
      </c>
      <c r="B35" s="7">
        <v>2</v>
      </c>
      <c r="C35" s="16" t="s">
        <v>790</v>
      </c>
      <c r="D35" s="16" t="s">
        <v>95</v>
      </c>
      <c r="E35" s="9" t="s">
        <v>1111</v>
      </c>
      <c r="F35" s="8" t="s">
        <v>96</v>
      </c>
      <c r="G35" s="8" t="s">
        <v>97</v>
      </c>
      <c r="H35" s="10">
        <v>20000</v>
      </c>
      <c r="I35" s="10"/>
      <c r="J35" s="10">
        <v>20000</v>
      </c>
      <c r="K35" s="10"/>
      <c r="L35" s="10"/>
      <c r="M35" s="22"/>
      <c r="N35" s="13">
        <v>1</v>
      </c>
      <c r="O35" s="14">
        <f t="shared" si="2"/>
        <v>20000</v>
      </c>
      <c r="P35" s="14">
        <f t="shared" si="3"/>
        <v>0</v>
      </c>
      <c r="Q35" s="15"/>
      <c r="R35" s="239"/>
      <c r="S35" s="15"/>
      <c r="T35" s="15"/>
    </row>
    <row r="36" spans="1:20" s="25" customFormat="1" ht="324" customHeight="1" x14ac:dyDescent="0.4">
      <c r="A36" s="7">
        <v>1</v>
      </c>
      <c r="B36" s="34">
        <v>2</v>
      </c>
      <c r="C36" s="16" t="s">
        <v>791</v>
      </c>
      <c r="D36" s="8" t="s">
        <v>1067</v>
      </c>
      <c r="E36" s="9" t="s">
        <v>1111</v>
      </c>
      <c r="F36" s="8" t="s">
        <v>98</v>
      </c>
      <c r="G36" s="8" t="s">
        <v>99</v>
      </c>
      <c r="H36" s="10">
        <v>80000</v>
      </c>
      <c r="I36" s="10"/>
      <c r="J36" s="10">
        <v>80000</v>
      </c>
      <c r="K36" s="10"/>
      <c r="L36" s="11"/>
      <c r="M36" s="12"/>
      <c r="N36" s="13">
        <v>1</v>
      </c>
      <c r="O36" s="14">
        <f t="shared" si="2"/>
        <v>80000</v>
      </c>
      <c r="P36" s="14">
        <f t="shared" si="3"/>
        <v>0</v>
      </c>
      <c r="Q36" s="15"/>
      <c r="R36" s="238"/>
      <c r="S36" s="15"/>
      <c r="T36" s="15"/>
    </row>
    <row r="37" spans="1:20" s="25" customFormat="1" ht="131.4" customHeight="1" x14ac:dyDescent="0.4">
      <c r="A37" s="7">
        <v>1</v>
      </c>
      <c r="B37" s="7">
        <v>2</v>
      </c>
      <c r="C37" s="16" t="s">
        <v>792</v>
      </c>
      <c r="D37" s="8" t="s">
        <v>1067</v>
      </c>
      <c r="E37" s="9" t="s">
        <v>1111</v>
      </c>
      <c r="F37" s="8" t="s">
        <v>98</v>
      </c>
      <c r="G37" s="8" t="s">
        <v>99</v>
      </c>
      <c r="H37" s="10">
        <v>80000</v>
      </c>
      <c r="I37" s="10"/>
      <c r="J37" s="10">
        <v>80000</v>
      </c>
      <c r="K37" s="10"/>
      <c r="L37" s="11"/>
      <c r="M37" s="12"/>
      <c r="N37" s="13">
        <v>1</v>
      </c>
      <c r="O37" s="14">
        <f t="shared" si="2"/>
        <v>80000</v>
      </c>
      <c r="P37" s="14">
        <f t="shared" si="3"/>
        <v>0</v>
      </c>
      <c r="Q37" s="15"/>
      <c r="R37" s="239"/>
      <c r="S37" s="15"/>
      <c r="T37" s="15"/>
    </row>
    <row r="38" spans="1:20" s="25" customFormat="1" ht="258.60000000000002" customHeight="1" x14ac:dyDescent="0.4">
      <c r="A38" s="7">
        <v>1</v>
      </c>
      <c r="B38" s="7">
        <v>2</v>
      </c>
      <c r="C38" s="16" t="s">
        <v>793</v>
      </c>
      <c r="D38" s="8" t="s">
        <v>100</v>
      </c>
      <c r="E38" s="9" t="s">
        <v>1111</v>
      </c>
      <c r="F38" s="8" t="s">
        <v>101</v>
      </c>
      <c r="G38" s="8" t="s">
        <v>102</v>
      </c>
      <c r="H38" s="10">
        <v>40000</v>
      </c>
      <c r="I38" s="10"/>
      <c r="J38" s="10"/>
      <c r="K38" s="10"/>
      <c r="L38" s="10">
        <v>40000</v>
      </c>
      <c r="M38" s="22"/>
      <c r="N38" s="13">
        <v>1</v>
      </c>
      <c r="O38" s="14">
        <f t="shared" si="2"/>
        <v>40000</v>
      </c>
      <c r="P38" s="14">
        <f t="shared" si="3"/>
        <v>0</v>
      </c>
      <c r="Q38" s="15"/>
      <c r="R38" s="238"/>
      <c r="S38" s="15"/>
      <c r="T38" s="15"/>
    </row>
    <row r="39" spans="1:20" s="25" customFormat="1" ht="399" x14ac:dyDescent="0.4">
      <c r="A39" s="7">
        <v>1</v>
      </c>
      <c r="B39" s="26">
        <v>2</v>
      </c>
      <c r="C39" s="16" t="s">
        <v>794</v>
      </c>
      <c r="D39" s="8" t="s">
        <v>1070</v>
      </c>
      <c r="E39" s="9" t="s">
        <v>103</v>
      </c>
      <c r="F39" s="8" t="s">
        <v>1068</v>
      </c>
      <c r="G39" s="8" t="s">
        <v>1069</v>
      </c>
      <c r="H39" s="10">
        <v>25000</v>
      </c>
      <c r="I39" s="10"/>
      <c r="J39" s="10"/>
      <c r="K39" s="10">
        <v>25000</v>
      </c>
      <c r="L39" s="10"/>
      <c r="M39" s="22"/>
      <c r="N39" s="13">
        <v>5</v>
      </c>
      <c r="O39" s="14">
        <f t="shared" si="2"/>
        <v>25000</v>
      </c>
      <c r="P39" s="14">
        <f t="shared" si="3"/>
        <v>0</v>
      </c>
      <c r="Q39" s="15"/>
      <c r="R39" s="239"/>
      <c r="S39" s="15"/>
      <c r="T39" s="15"/>
    </row>
    <row r="40" spans="1:20" s="25" customFormat="1" ht="408" customHeight="1" x14ac:dyDescent="0.4">
      <c r="A40" s="7">
        <v>1</v>
      </c>
      <c r="B40" s="7">
        <v>2</v>
      </c>
      <c r="C40" s="16" t="s">
        <v>795</v>
      </c>
      <c r="D40" s="16" t="s">
        <v>104</v>
      </c>
      <c r="E40" s="9" t="s">
        <v>105</v>
      </c>
      <c r="F40" s="8" t="s">
        <v>106</v>
      </c>
      <c r="G40" s="8" t="s">
        <v>1071</v>
      </c>
      <c r="H40" s="10">
        <v>200000</v>
      </c>
      <c r="I40" s="10">
        <v>50000</v>
      </c>
      <c r="J40" s="10">
        <v>50000</v>
      </c>
      <c r="K40" s="10">
        <v>50000</v>
      </c>
      <c r="L40" s="10">
        <v>50000</v>
      </c>
      <c r="M40" s="22"/>
      <c r="N40" s="13">
        <v>16</v>
      </c>
      <c r="O40" s="14">
        <f t="shared" si="2"/>
        <v>200000</v>
      </c>
      <c r="P40" s="14">
        <f t="shared" si="3"/>
        <v>0</v>
      </c>
      <c r="Q40" s="15"/>
      <c r="R40" s="238"/>
      <c r="S40" s="15"/>
      <c r="T40" s="15"/>
    </row>
    <row r="41" spans="1:20" s="25" customFormat="1" ht="196.2" customHeight="1" x14ac:dyDescent="0.4">
      <c r="A41" s="7">
        <v>1</v>
      </c>
      <c r="B41" s="7">
        <v>2</v>
      </c>
      <c r="C41" s="16" t="s">
        <v>796</v>
      </c>
      <c r="D41" s="16" t="s">
        <v>107</v>
      </c>
      <c r="E41" s="9" t="s">
        <v>105</v>
      </c>
      <c r="F41" s="8" t="s">
        <v>108</v>
      </c>
      <c r="G41" s="8" t="s">
        <v>109</v>
      </c>
      <c r="H41" s="10">
        <v>500000</v>
      </c>
      <c r="I41" s="10">
        <v>125000</v>
      </c>
      <c r="J41" s="10">
        <v>125000</v>
      </c>
      <c r="K41" s="10">
        <v>125000</v>
      </c>
      <c r="L41" s="10">
        <v>125000</v>
      </c>
      <c r="M41" s="22"/>
      <c r="N41" s="13">
        <v>16</v>
      </c>
      <c r="O41" s="14">
        <f t="shared" si="2"/>
        <v>500000</v>
      </c>
      <c r="P41" s="14">
        <f t="shared" si="3"/>
        <v>0</v>
      </c>
      <c r="Q41" s="15"/>
      <c r="R41" s="239"/>
      <c r="S41" s="15"/>
      <c r="T41" s="15"/>
    </row>
    <row r="42" spans="1:20" s="25" customFormat="1" ht="121.8" customHeight="1" x14ac:dyDescent="0.4">
      <c r="A42" s="7">
        <v>1</v>
      </c>
      <c r="B42" s="7">
        <v>2</v>
      </c>
      <c r="C42" s="16" t="s">
        <v>797</v>
      </c>
      <c r="D42" s="16" t="s">
        <v>110</v>
      </c>
      <c r="E42" s="9" t="s">
        <v>111</v>
      </c>
      <c r="F42" s="8" t="s">
        <v>112</v>
      </c>
      <c r="G42" s="8" t="s">
        <v>113</v>
      </c>
      <c r="H42" s="17">
        <v>60000</v>
      </c>
      <c r="I42" s="17">
        <v>60000</v>
      </c>
      <c r="J42" s="17"/>
      <c r="K42" s="17"/>
      <c r="L42" s="17"/>
      <c r="M42" s="18"/>
      <c r="N42" s="13">
        <v>22</v>
      </c>
      <c r="O42" s="14">
        <f t="shared" si="2"/>
        <v>60000</v>
      </c>
      <c r="P42" s="14">
        <f t="shared" si="3"/>
        <v>0</v>
      </c>
      <c r="Q42" s="15"/>
      <c r="R42" s="238"/>
      <c r="S42" s="15"/>
      <c r="T42" s="15"/>
    </row>
    <row r="43" spans="1:20" s="15" customFormat="1" ht="100.8" customHeight="1" x14ac:dyDescent="0.4">
      <c r="A43" s="7">
        <v>1</v>
      </c>
      <c r="B43" s="7">
        <v>2</v>
      </c>
      <c r="C43" s="16" t="s">
        <v>798</v>
      </c>
      <c r="D43" s="16" t="s">
        <v>114</v>
      </c>
      <c r="E43" s="35" t="s">
        <v>115</v>
      </c>
      <c r="F43" s="8" t="s">
        <v>116</v>
      </c>
      <c r="G43" s="16" t="s">
        <v>117</v>
      </c>
      <c r="H43" s="17">
        <v>50000</v>
      </c>
      <c r="I43" s="17">
        <v>50000</v>
      </c>
      <c r="J43" s="17"/>
      <c r="K43" s="17"/>
      <c r="L43" s="17"/>
      <c r="M43" s="18"/>
      <c r="N43" s="13">
        <v>22</v>
      </c>
      <c r="O43" s="14">
        <f t="shared" si="2"/>
        <v>50000</v>
      </c>
      <c r="P43" s="14">
        <f t="shared" si="3"/>
        <v>0</v>
      </c>
      <c r="R43" s="239"/>
    </row>
    <row r="44" spans="1:20" s="15" customFormat="1" ht="76.2" customHeight="1" x14ac:dyDescent="0.25">
      <c r="A44" s="7">
        <v>1</v>
      </c>
      <c r="B44" s="7">
        <v>2</v>
      </c>
      <c r="C44" s="16" t="s">
        <v>799</v>
      </c>
      <c r="D44" s="16" t="s">
        <v>118</v>
      </c>
      <c r="E44" s="9" t="s">
        <v>111</v>
      </c>
      <c r="F44" s="8" t="s">
        <v>119</v>
      </c>
      <c r="G44" s="8" t="s">
        <v>120</v>
      </c>
      <c r="H44" s="17">
        <v>100000</v>
      </c>
      <c r="I44" s="17"/>
      <c r="J44" s="17">
        <v>100000</v>
      </c>
      <c r="K44" s="17"/>
      <c r="L44" s="17"/>
      <c r="M44" s="18"/>
      <c r="N44" s="13">
        <v>22</v>
      </c>
      <c r="O44" s="14">
        <f t="shared" si="2"/>
        <v>100000</v>
      </c>
      <c r="P44" s="14">
        <f t="shared" si="3"/>
        <v>0</v>
      </c>
      <c r="R44" s="238"/>
    </row>
    <row r="45" spans="1:20" s="15" customFormat="1" ht="117" customHeight="1" x14ac:dyDescent="0.4">
      <c r="A45" s="7">
        <v>1</v>
      </c>
      <c r="B45" s="7">
        <v>2</v>
      </c>
      <c r="C45" s="16" t="s">
        <v>800</v>
      </c>
      <c r="D45" s="16" t="s">
        <v>121</v>
      </c>
      <c r="E45" s="9" t="s">
        <v>64</v>
      </c>
      <c r="F45" s="28" t="s">
        <v>65</v>
      </c>
      <c r="G45" s="8" t="s">
        <v>66</v>
      </c>
      <c r="H45" s="17">
        <v>0</v>
      </c>
      <c r="I45" s="17"/>
      <c r="J45" s="17"/>
      <c r="K45" s="17"/>
      <c r="L45" s="17"/>
      <c r="M45" s="18"/>
      <c r="N45" s="13">
        <v>23</v>
      </c>
      <c r="O45" s="14">
        <f t="shared" si="2"/>
        <v>0</v>
      </c>
      <c r="P45" s="14">
        <f t="shared" si="3"/>
        <v>0</v>
      </c>
      <c r="R45" s="239"/>
    </row>
    <row r="46" spans="1:20" s="15" customFormat="1" ht="210" x14ac:dyDescent="0.25">
      <c r="A46" s="7">
        <v>1</v>
      </c>
      <c r="B46" s="26">
        <v>2</v>
      </c>
      <c r="C46" s="16" t="s">
        <v>801</v>
      </c>
      <c r="D46" s="16" t="s">
        <v>122</v>
      </c>
      <c r="E46" s="9" t="s">
        <v>123</v>
      </c>
      <c r="F46" s="8" t="s">
        <v>124</v>
      </c>
      <c r="G46" s="8" t="s">
        <v>125</v>
      </c>
      <c r="H46" s="10">
        <v>17345</v>
      </c>
      <c r="I46" s="10"/>
      <c r="J46" s="10"/>
      <c r="K46" s="10"/>
      <c r="L46" s="10">
        <v>17345</v>
      </c>
      <c r="M46" s="32"/>
      <c r="N46" s="13">
        <v>30</v>
      </c>
      <c r="O46" s="14">
        <f t="shared" si="2"/>
        <v>17345</v>
      </c>
      <c r="P46" s="14">
        <f t="shared" si="3"/>
        <v>0</v>
      </c>
      <c r="R46" s="238"/>
    </row>
    <row r="47" spans="1:20" s="15" customFormat="1" ht="126" x14ac:dyDescent="0.4">
      <c r="A47" s="7">
        <v>1</v>
      </c>
      <c r="B47" s="26">
        <v>2</v>
      </c>
      <c r="C47" s="16" t="s">
        <v>802</v>
      </c>
      <c r="D47" s="16" t="s">
        <v>126</v>
      </c>
      <c r="E47" s="9" t="s">
        <v>123</v>
      </c>
      <c r="F47" s="8" t="s">
        <v>127</v>
      </c>
      <c r="G47" s="8" t="s">
        <v>128</v>
      </c>
      <c r="H47" s="10">
        <v>11445</v>
      </c>
      <c r="I47" s="10"/>
      <c r="J47" s="10">
        <v>11445</v>
      </c>
      <c r="K47" s="10"/>
      <c r="L47" s="10"/>
      <c r="M47" s="32"/>
      <c r="N47" s="13">
        <v>30</v>
      </c>
      <c r="O47" s="14">
        <f t="shared" si="2"/>
        <v>11445</v>
      </c>
      <c r="P47" s="14">
        <f t="shared" si="3"/>
        <v>0</v>
      </c>
      <c r="R47" s="239"/>
    </row>
    <row r="48" spans="1:20" s="15" customFormat="1" ht="231" x14ac:dyDescent="0.25">
      <c r="A48" s="7">
        <v>1</v>
      </c>
      <c r="B48" s="7">
        <v>2</v>
      </c>
      <c r="C48" s="16" t="s">
        <v>803</v>
      </c>
      <c r="D48" s="16" t="s">
        <v>129</v>
      </c>
      <c r="E48" s="9" t="s">
        <v>1112</v>
      </c>
      <c r="F48" s="8" t="s">
        <v>65</v>
      </c>
      <c r="G48" s="8" t="s">
        <v>130</v>
      </c>
      <c r="H48" s="10">
        <v>5000</v>
      </c>
      <c r="I48" s="10"/>
      <c r="J48" s="10"/>
      <c r="K48" s="10">
        <v>5000</v>
      </c>
      <c r="L48" s="10"/>
      <c r="M48" s="32"/>
      <c r="N48" s="13">
        <v>36</v>
      </c>
      <c r="O48" s="14">
        <f t="shared" si="2"/>
        <v>5000</v>
      </c>
      <c r="P48" s="14">
        <f t="shared" si="3"/>
        <v>0</v>
      </c>
      <c r="R48" s="238"/>
    </row>
    <row r="49" spans="1:18" s="15" customFormat="1" ht="231" x14ac:dyDescent="0.4">
      <c r="A49" s="7">
        <v>1</v>
      </c>
      <c r="B49" s="7">
        <v>2</v>
      </c>
      <c r="C49" s="16" t="s">
        <v>804</v>
      </c>
      <c r="D49" s="16" t="s">
        <v>129</v>
      </c>
      <c r="E49" s="9" t="s">
        <v>1112</v>
      </c>
      <c r="F49" s="8" t="s">
        <v>65</v>
      </c>
      <c r="G49" s="8" t="s">
        <v>130</v>
      </c>
      <c r="H49" s="10">
        <v>10000</v>
      </c>
      <c r="I49" s="10"/>
      <c r="J49" s="10"/>
      <c r="K49" s="10"/>
      <c r="L49" s="10">
        <v>10000</v>
      </c>
      <c r="M49" s="32"/>
      <c r="N49" s="13">
        <v>36</v>
      </c>
      <c r="O49" s="14">
        <f t="shared" si="2"/>
        <v>10000</v>
      </c>
      <c r="P49" s="14">
        <f t="shared" si="3"/>
        <v>0</v>
      </c>
      <c r="R49" s="239"/>
    </row>
    <row r="50" spans="1:18" s="15" customFormat="1" ht="231" x14ac:dyDescent="0.25">
      <c r="A50" s="7">
        <v>1</v>
      </c>
      <c r="B50" s="7">
        <v>2</v>
      </c>
      <c r="C50" s="16" t="s">
        <v>805</v>
      </c>
      <c r="D50" s="16" t="s">
        <v>129</v>
      </c>
      <c r="E50" s="9" t="s">
        <v>1112</v>
      </c>
      <c r="F50" s="8" t="s">
        <v>65</v>
      </c>
      <c r="G50" s="8" t="s">
        <v>130</v>
      </c>
      <c r="H50" s="10">
        <v>1000</v>
      </c>
      <c r="I50" s="10"/>
      <c r="J50" s="10"/>
      <c r="K50" s="10">
        <v>1000</v>
      </c>
      <c r="L50" s="10"/>
      <c r="M50" s="32"/>
      <c r="N50" s="13">
        <v>36</v>
      </c>
      <c r="O50" s="14">
        <f t="shared" si="2"/>
        <v>1000</v>
      </c>
      <c r="P50" s="14">
        <f t="shared" si="3"/>
        <v>0</v>
      </c>
      <c r="R50" s="238"/>
    </row>
    <row r="51" spans="1:18" s="15" customFormat="1" ht="105" x14ac:dyDescent="0.4">
      <c r="A51" s="7">
        <v>1</v>
      </c>
      <c r="B51" s="7">
        <v>2</v>
      </c>
      <c r="C51" s="16" t="s">
        <v>806</v>
      </c>
      <c r="D51" s="16" t="s">
        <v>131</v>
      </c>
      <c r="E51" s="9" t="s">
        <v>1099</v>
      </c>
      <c r="F51" s="8" t="s">
        <v>133</v>
      </c>
      <c r="G51" s="8" t="s">
        <v>134</v>
      </c>
      <c r="H51" s="10">
        <v>10000</v>
      </c>
      <c r="I51" s="10"/>
      <c r="J51" s="10">
        <v>10000</v>
      </c>
      <c r="K51" s="10"/>
      <c r="L51" s="10"/>
      <c r="M51" s="32"/>
      <c r="N51" s="13">
        <v>36</v>
      </c>
      <c r="O51" s="14">
        <f t="shared" si="2"/>
        <v>10000</v>
      </c>
      <c r="P51" s="14">
        <f t="shared" si="3"/>
        <v>0</v>
      </c>
      <c r="R51" s="239"/>
    </row>
    <row r="52" spans="1:18" s="15" customFormat="1" ht="105" x14ac:dyDescent="0.25">
      <c r="A52" s="7">
        <v>1</v>
      </c>
      <c r="B52" s="7">
        <v>2</v>
      </c>
      <c r="C52" s="16" t="s">
        <v>807</v>
      </c>
      <c r="D52" s="16" t="s">
        <v>135</v>
      </c>
      <c r="E52" s="9" t="s">
        <v>1082</v>
      </c>
      <c r="F52" s="8" t="s">
        <v>136</v>
      </c>
      <c r="G52" s="8" t="s">
        <v>137</v>
      </c>
      <c r="H52" s="10">
        <v>28071</v>
      </c>
      <c r="I52" s="10">
        <v>28071</v>
      </c>
      <c r="J52" s="10"/>
      <c r="K52" s="10"/>
      <c r="L52" s="10"/>
      <c r="M52" s="32"/>
      <c r="N52" s="13">
        <v>36</v>
      </c>
      <c r="O52" s="14">
        <f t="shared" si="2"/>
        <v>28071</v>
      </c>
      <c r="P52" s="14">
        <f t="shared" si="3"/>
        <v>0</v>
      </c>
      <c r="R52" s="238"/>
    </row>
    <row r="53" spans="1:18" s="15" customFormat="1" ht="114.6" customHeight="1" x14ac:dyDescent="0.4">
      <c r="A53" s="7">
        <v>1</v>
      </c>
      <c r="B53" s="7">
        <v>2</v>
      </c>
      <c r="C53" s="16" t="s">
        <v>808</v>
      </c>
      <c r="D53" s="16" t="s">
        <v>138</v>
      </c>
      <c r="E53" s="9" t="s">
        <v>1113</v>
      </c>
      <c r="F53" s="8" t="s">
        <v>139</v>
      </c>
      <c r="G53" s="8" t="s">
        <v>140</v>
      </c>
      <c r="H53" s="10">
        <v>32000</v>
      </c>
      <c r="I53" s="10"/>
      <c r="J53" s="10"/>
      <c r="K53" s="10">
        <v>32000</v>
      </c>
      <c r="L53" s="10"/>
      <c r="M53" s="32"/>
      <c r="N53" s="13">
        <v>36</v>
      </c>
      <c r="O53" s="14">
        <f t="shared" si="2"/>
        <v>32000</v>
      </c>
      <c r="P53" s="14">
        <f t="shared" si="3"/>
        <v>0</v>
      </c>
      <c r="R53" s="239"/>
    </row>
    <row r="54" spans="1:18" s="15" customFormat="1" ht="219.6" customHeight="1" x14ac:dyDescent="0.25">
      <c r="A54" s="7">
        <v>1</v>
      </c>
      <c r="B54" s="7">
        <v>2</v>
      </c>
      <c r="C54" s="16" t="s">
        <v>809</v>
      </c>
      <c r="D54" s="16" t="s">
        <v>141</v>
      </c>
      <c r="E54" s="9" t="s">
        <v>1072</v>
      </c>
      <c r="F54" s="8" t="s">
        <v>142</v>
      </c>
      <c r="G54" s="8" t="s">
        <v>143</v>
      </c>
      <c r="H54" s="10">
        <v>4100</v>
      </c>
      <c r="I54" s="10"/>
      <c r="J54" s="10"/>
      <c r="K54" s="244">
        <v>2000</v>
      </c>
      <c r="L54" s="244">
        <v>2100</v>
      </c>
      <c r="M54" s="32"/>
      <c r="N54" s="13">
        <v>36</v>
      </c>
      <c r="O54" s="14">
        <f t="shared" si="2"/>
        <v>4100</v>
      </c>
      <c r="P54" s="14">
        <f t="shared" si="3"/>
        <v>0</v>
      </c>
      <c r="R54" s="238"/>
    </row>
    <row r="55" spans="1:18" s="15" customFormat="1" ht="408" customHeight="1" x14ac:dyDescent="0.4">
      <c r="A55" s="7">
        <v>1</v>
      </c>
      <c r="B55" s="7">
        <v>2</v>
      </c>
      <c r="C55" s="16" t="s">
        <v>810</v>
      </c>
      <c r="D55" s="16" t="s">
        <v>1074</v>
      </c>
      <c r="E55" s="9" t="s">
        <v>1073</v>
      </c>
      <c r="F55" s="8" t="s">
        <v>144</v>
      </c>
      <c r="G55" s="8" t="s">
        <v>145</v>
      </c>
      <c r="H55" s="10">
        <v>3800</v>
      </c>
      <c r="I55" s="10"/>
      <c r="J55" s="10"/>
      <c r="K55" s="10">
        <v>3800</v>
      </c>
      <c r="L55" s="10"/>
      <c r="M55" s="32"/>
      <c r="N55" s="13">
        <v>36</v>
      </c>
      <c r="O55" s="14">
        <f t="shared" si="2"/>
        <v>3800</v>
      </c>
      <c r="P55" s="14">
        <f t="shared" si="3"/>
        <v>0</v>
      </c>
      <c r="R55" s="239"/>
    </row>
    <row r="56" spans="1:18" s="15" customFormat="1" ht="210" x14ac:dyDescent="0.25">
      <c r="A56" s="7">
        <v>1</v>
      </c>
      <c r="B56" s="7">
        <v>2</v>
      </c>
      <c r="C56" s="16" t="s">
        <v>811</v>
      </c>
      <c r="D56" s="16" t="s">
        <v>146</v>
      </c>
      <c r="E56" s="9" t="s">
        <v>1075</v>
      </c>
      <c r="F56" s="8" t="s">
        <v>147</v>
      </c>
      <c r="G56" s="8" t="s">
        <v>148</v>
      </c>
      <c r="H56" s="10">
        <v>4500</v>
      </c>
      <c r="I56" s="10"/>
      <c r="J56" s="10">
        <v>4500</v>
      </c>
      <c r="K56" s="11"/>
      <c r="L56" s="10"/>
      <c r="M56" s="32"/>
      <c r="N56" s="13">
        <v>36</v>
      </c>
      <c r="O56" s="14">
        <f t="shared" si="2"/>
        <v>4500</v>
      </c>
      <c r="P56" s="14">
        <f t="shared" si="3"/>
        <v>0</v>
      </c>
      <c r="R56" s="238"/>
    </row>
    <row r="57" spans="1:18" s="15" customFormat="1" ht="24" customHeight="1" x14ac:dyDescent="0.25">
      <c r="A57" s="7"/>
      <c r="B57" s="64"/>
      <c r="C57" s="66" t="s">
        <v>367</v>
      </c>
      <c r="D57" s="57"/>
      <c r="E57" s="58"/>
      <c r="F57" s="59"/>
      <c r="G57" s="59"/>
      <c r="H57" s="60"/>
      <c r="I57" s="60"/>
      <c r="J57" s="60"/>
      <c r="K57" s="67"/>
      <c r="L57" s="60"/>
      <c r="M57" s="68"/>
      <c r="N57" s="13"/>
      <c r="O57" s="14"/>
      <c r="P57" s="14"/>
      <c r="R57" s="238"/>
    </row>
    <row r="58" spans="1:18" s="15" customFormat="1" ht="409.6" x14ac:dyDescent="0.25">
      <c r="A58" s="7">
        <v>1</v>
      </c>
      <c r="B58" s="7">
        <v>3</v>
      </c>
      <c r="C58" s="16" t="s">
        <v>812</v>
      </c>
      <c r="D58" s="16" t="s">
        <v>149</v>
      </c>
      <c r="E58" s="9" t="s">
        <v>1111</v>
      </c>
      <c r="F58" s="8" t="s">
        <v>150</v>
      </c>
      <c r="G58" s="8" t="s">
        <v>151</v>
      </c>
      <c r="H58" s="10">
        <v>30000</v>
      </c>
      <c r="I58" s="10"/>
      <c r="J58" s="10"/>
      <c r="K58" s="10">
        <v>30000</v>
      </c>
      <c r="L58" s="10"/>
      <c r="M58" s="22"/>
      <c r="N58" s="13">
        <v>1</v>
      </c>
      <c r="O58" s="14">
        <f t="shared" ref="O58:O86" si="4">SUM(I58,J58,K58,L58)</f>
        <v>30000</v>
      </c>
      <c r="P58" s="14">
        <f t="shared" ref="P58:P86" si="5">H58-O58</f>
        <v>0</v>
      </c>
      <c r="R58" s="238"/>
    </row>
    <row r="59" spans="1:18" s="15" customFormat="1" ht="357" x14ac:dyDescent="0.25">
      <c r="A59" s="7">
        <v>1</v>
      </c>
      <c r="B59" s="7">
        <v>3</v>
      </c>
      <c r="C59" s="16" t="s">
        <v>813</v>
      </c>
      <c r="D59" s="16" t="s">
        <v>1076</v>
      </c>
      <c r="E59" s="9" t="s">
        <v>1111</v>
      </c>
      <c r="F59" s="8" t="s">
        <v>152</v>
      </c>
      <c r="G59" s="8" t="s">
        <v>153</v>
      </c>
      <c r="H59" s="10">
        <v>27000</v>
      </c>
      <c r="I59" s="10"/>
      <c r="J59" s="10">
        <v>27000</v>
      </c>
      <c r="K59" s="11"/>
      <c r="L59" s="11"/>
      <c r="M59" s="12"/>
      <c r="N59" s="13">
        <v>1</v>
      </c>
      <c r="O59" s="14">
        <f t="shared" si="4"/>
        <v>27000</v>
      </c>
      <c r="P59" s="14">
        <f t="shared" si="5"/>
        <v>0</v>
      </c>
      <c r="R59" s="238"/>
    </row>
    <row r="60" spans="1:18" s="15" customFormat="1" ht="378" x14ac:dyDescent="0.25">
      <c r="A60" s="7">
        <v>1</v>
      </c>
      <c r="B60" s="7">
        <v>3</v>
      </c>
      <c r="C60" s="16" t="s">
        <v>814</v>
      </c>
      <c r="D60" s="8" t="s">
        <v>154</v>
      </c>
      <c r="E60" s="9" t="s">
        <v>1111</v>
      </c>
      <c r="F60" s="8" t="s">
        <v>155</v>
      </c>
      <c r="G60" s="8" t="s">
        <v>156</v>
      </c>
      <c r="H60" s="10">
        <v>25000</v>
      </c>
      <c r="I60" s="10"/>
      <c r="J60" s="10"/>
      <c r="K60" s="10"/>
      <c r="L60" s="10">
        <v>25000</v>
      </c>
      <c r="M60" s="12"/>
      <c r="N60" s="13">
        <v>1</v>
      </c>
      <c r="O60" s="14">
        <f t="shared" si="4"/>
        <v>25000</v>
      </c>
      <c r="P60" s="14">
        <f t="shared" si="5"/>
        <v>0</v>
      </c>
      <c r="R60" s="238"/>
    </row>
    <row r="61" spans="1:18" s="15" customFormat="1" ht="252" x14ac:dyDescent="0.25">
      <c r="A61" s="7">
        <v>1</v>
      </c>
      <c r="B61" s="7">
        <v>3</v>
      </c>
      <c r="C61" s="16" t="s">
        <v>815</v>
      </c>
      <c r="D61" s="8" t="s">
        <v>157</v>
      </c>
      <c r="E61" s="9" t="s">
        <v>1111</v>
      </c>
      <c r="F61" s="36" t="s">
        <v>158</v>
      </c>
      <c r="G61" s="8" t="s">
        <v>156</v>
      </c>
      <c r="H61" s="10">
        <v>10000</v>
      </c>
      <c r="I61" s="10"/>
      <c r="J61" s="10"/>
      <c r="K61" s="10"/>
      <c r="L61" s="10">
        <v>10000</v>
      </c>
      <c r="M61" s="12"/>
      <c r="N61" s="13">
        <v>1</v>
      </c>
      <c r="O61" s="14">
        <f t="shared" si="4"/>
        <v>10000</v>
      </c>
      <c r="P61" s="14">
        <f t="shared" si="5"/>
        <v>0</v>
      </c>
      <c r="R61" s="238"/>
    </row>
    <row r="62" spans="1:18" s="15" customFormat="1" ht="252" x14ac:dyDescent="0.25">
      <c r="A62" s="7">
        <v>1</v>
      </c>
      <c r="B62" s="7">
        <v>3</v>
      </c>
      <c r="C62" s="16" t="s">
        <v>816</v>
      </c>
      <c r="D62" s="8" t="s">
        <v>159</v>
      </c>
      <c r="E62" s="9" t="s">
        <v>1111</v>
      </c>
      <c r="F62" s="8" t="s">
        <v>160</v>
      </c>
      <c r="G62" s="8" t="s">
        <v>156</v>
      </c>
      <c r="H62" s="10">
        <v>10000</v>
      </c>
      <c r="I62" s="10">
        <v>10000</v>
      </c>
      <c r="J62" s="10"/>
      <c r="K62" s="10"/>
      <c r="L62" s="10"/>
      <c r="M62" s="12"/>
      <c r="N62" s="13">
        <v>1</v>
      </c>
      <c r="O62" s="14">
        <f t="shared" si="4"/>
        <v>10000</v>
      </c>
      <c r="P62" s="14">
        <f t="shared" si="5"/>
        <v>0</v>
      </c>
      <c r="R62" s="238"/>
    </row>
    <row r="63" spans="1:18" s="15" customFormat="1" ht="273" x14ac:dyDescent="0.25">
      <c r="A63" s="7">
        <v>1</v>
      </c>
      <c r="B63" s="7">
        <v>3</v>
      </c>
      <c r="C63" s="16" t="s">
        <v>817</v>
      </c>
      <c r="D63" s="8" t="s">
        <v>161</v>
      </c>
      <c r="E63" s="9" t="s">
        <v>1111</v>
      </c>
      <c r="F63" s="8" t="s">
        <v>162</v>
      </c>
      <c r="G63" s="8" t="s">
        <v>163</v>
      </c>
      <c r="H63" s="10">
        <v>10000</v>
      </c>
      <c r="I63" s="10"/>
      <c r="J63" s="10"/>
      <c r="K63" s="10"/>
      <c r="L63" s="10">
        <v>10000</v>
      </c>
      <c r="M63" s="12"/>
      <c r="N63" s="13">
        <v>1</v>
      </c>
      <c r="O63" s="14">
        <f t="shared" si="4"/>
        <v>10000</v>
      </c>
      <c r="P63" s="14">
        <f t="shared" si="5"/>
        <v>0</v>
      </c>
      <c r="R63" s="238"/>
    </row>
    <row r="64" spans="1:18" s="15" customFormat="1" ht="84" x14ac:dyDescent="0.25">
      <c r="A64" s="7">
        <v>1</v>
      </c>
      <c r="B64" s="7">
        <v>3</v>
      </c>
      <c r="C64" s="16" t="s">
        <v>818</v>
      </c>
      <c r="D64" s="16" t="s">
        <v>164</v>
      </c>
      <c r="E64" s="9" t="s">
        <v>165</v>
      </c>
      <c r="F64" s="8" t="s">
        <v>166</v>
      </c>
      <c r="G64" s="8" t="s">
        <v>35</v>
      </c>
      <c r="H64" s="10">
        <v>0</v>
      </c>
      <c r="I64" s="242" t="s">
        <v>26</v>
      </c>
      <c r="J64" s="242" t="s">
        <v>26</v>
      </c>
      <c r="K64" s="242" t="s">
        <v>26</v>
      </c>
      <c r="L64" s="242" t="s">
        <v>26</v>
      </c>
      <c r="M64" s="12"/>
      <c r="N64" s="13">
        <v>8</v>
      </c>
      <c r="O64" s="14">
        <f t="shared" si="4"/>
        <v>0</v>
      </c>
      <c r="P64" s="14">
        <f t="shared" si="5"/>
        <v>0</v>
      </c>
      <c r="R64" s="238"/>
    </row>
    <row r="65" spans="1:18" s="15" customFormat="1" ht="111.6" customHeight="1" x14ac:dyDescent="0.25">
      <c r="A65" s="7">
        <v>1</v>
      </c>
      <c r="B65" s="21">
        <v>3</v>
      </c>
      <c r="C65" s="16" t="s">
        <v>819</v>
      </c>
      <c r="D65" s="16" t="s">
        <v>167</v>
      </c>
      <c r="E65" s="9" t="s">
        <v>168</v>
      </c>
      <c r="F65" s="8" t="s">
        <v>169</v>
      </c>
      <c r="G65" s="8" t="s">
        <v>170</v>
      </c>
      <c r="H65" s="10">
        <v>0</v>
      </c>
      <c r="I65" s="37" t="s">
        <v>26</v>
      </c>
      <c r="J65" s="37" t="s">
        <v>26</v>
      </c>
      <c r="K65" s="37" t="s">
        <v>26</v>
      </c>
      <c r="L65" s="37" t="s">
        <v>26</v>
      </c>
      <c r="M65" s="12"/>
      <c r="N65" s="13">
        <v>15</v>
      </c>
      <c r="O65" s="14">
        <f t="shared" si="4"/>
        <v>0</v>
      </c>
      <c r="P65" s="14">
        <f t="shared" si="5"/>
        <v>0</v>
      </c>
      <c r="R65" s="238"/>
    </row>
    <row r="66" spans="1:18" s="15" customFormat="1" ht="168" x14ac:dyDescent="0.25">
      <c r="A66" s="7">
        <v>1</v>
      </c>
      <c r="B66" s="26">
        <v>3</v>
      </c>
      <c r="C66" s="16" t="s">
        <v>820</v>
      </c>
      <c r="D66" s="16" t="s">
        <v>171</v>
      </c>
      <c r="E66" s="9" t="s">
        <v>172</v>
      </c>
      <c r="F66" s="35" t="s">
        <v>35</v>
      </c>
      <c r="G66" s="9" t="s">
        <v>35</v>
      </c>
      <c r="H66" s="17">
        <v>0</v>
      </c>
      <c r="I66" s="10" t="s">
        <v>26</v>
      </c>
      <c r="J66" s="17"/>
      <c r="K66" s="17"/>
      <c r="L66" s="17"/>
      <c r="M66" s="22"/>
      <c r="N66" s="13">
        <v>17</v>
      </c>
      <c r="O66" s="14">
        <f t="shared" si="4"/>
        <v>0</v>
      </c>
      <c r="P66" s="14">
        <f t="shared" si="5"/>
        <v>0</v>
      </c>
      <c r="R66" s="238"/>
    </row>
    <row r="67" spans="1:18" s="15" customFormat="1" ht="126" x14ac:dyDescent="0.4">
      <c r="A67" s="7">
        <v>1</v>
      </c>
      <c r="B67" s="26">
        <v>3</v>
      </c>
      <c r="C67" s="16" t="s">
        <v>821</v>
      </c>
      <c r="D67" s="16" t="s">
        <v>171</v>
      </c>
      <c r="E67" s="9" t="s">
        <v>172</v>
      </c>
      <c r="F67" s="9" t="s">
        <v>35</v>
      </c>
      <c r="G67" s="9" t="s">
        <v>35</v>
      </c>
      <c r="H67" s="17">
        <v>0</v>
      </c>
      <c r="I67" s="10" t="s">
        <v>26</v>
      </c>
      <c r="J67" s="38"/>
      <c r="K67" s="38"/>
      <c r="L67" s="38"/>
      <c r="M67" s="39"/>
      <c r="N67" s="13">
        <v>17</v>
      </c>
      <c r="O67" s="14">
        <f t="shared" si="4"/>
        <v>0</v>
      </c>
      <c r="P67" s="14">
        <f t="shared" si="5"/>
        <v>0</v>
      </c>
      <c r="R67" s="238"/>
    </row>
    <row r="68" spans="1:18" s="15" customFormat="1" ht="189" x14ac:dyDescent="0.25">
      <c r="A68" s="7">
        <v>1</v>
      </c>
      <c r="B68" s="26">
        <v>3</v>
      </c>
      <c r="C68" s="16" t="s">
        <v>822</v>
      </c>
      <c r="D68" s="16" t="s">
        <v>171</v>
      </c>
      <c r="E68" s="9" t="s">
        <v>172</v>
      </c>
      <c r="F68" s="9" t="s">
        <v>35</v>
      </c>
      <c r="G68" s="9" t="s">
        <v>35</v>
      </c>
      <c r="H68" s="10">
        <v>0</v>
      </c>
      <c r="I68" s="10" t="s">
        <v>26</v>
      </c>
      <c r="J68" s="10"/>
      <c r="K68" s="10"/>
      <c r="L68" s="10"/>
      <c r="M68" s="22"/>
      <c r="N68" s="13">
        <v>17</v>
      </c>
      <c r="O68" s="14">
        <f t="shared" si="4"/>
        <v>0</v>
      </c>
      <c r="P68" s="14">
        <f t="shared" si="5"/>
        <v>0</v>
      </c>
      <c r="R68" s="238"/>
    </row>
    <row r="69" spans="1:18" s="15" customFormat="1" ht="147" x14ac:dyDescent="0.25">
      <c r="A69" s="7">
        <v>1</v>
      </c>
      <c r="B69" s="26">
        <v>3</v>
      </c>
      <c r="C69" s="16" t="s">
        <v>823</v>
      </c>
      <c r="D69" s="16" t="s">
        <v>171</v>
      </c>
      <c r="E69" s="9" t="s">
        <v>172</v>
      </c>
      <c r="F69" s="9" t="s">
        <v>35</v>
      </c>
      <c r="G69" s="9" t="s">
        <v>35</v>
      </c>
      <c r="H69" s="17">
        <v>0</v>
      </c>
      <c r="I69" s="40"/>
      <c r="J69" s="40"/>
      <c r="K69" s="10" t="s">
        <v>26</v>
      </c>
      <c r="L69" s="40"/>
      <c r="M69" s="41"/>
      <c r="N69" s="13">
        <v>17</v>
      </c>
      <c r="O69" s="14">
        <f t="shared" si="4"/>
        <v>0</v>
      </c>
      <c r="P69" s="14">
        <f t="shared" si="5"/>
        <v>0</v>
      </c>
      <c r="R69" s="238"/>
    </row>
    <row r="70" spans="1:18" s="15" customFormat="1" ht="273" x14ac:dyDescent="0.25">
      <c r="A70" s="7">
        <v>1</v>
      </c>
      <c r="B70" s="26">
        <v>3</v>
      </c>
      <c r="C70" s="16" t="s">
        <v>824</v>
      </c>
      <c r="D70" s="16" t="s">
        <v>171</v>
      </c>
      <c r="E70" s="9" t="s">
        <v>172</v>
      </c>
      <c r="F70" s="9" t="s">
        <v>35</v>
      </c>
      <c r="G70" s="9" t="s">
        <v>35</v>
      </c>
      <c r="H70" s="10">
        <v>0</v>
      </c>
      <c r="I70" s="10"/>
      <c r="J70" s="10"/>
      <c r="K70" s="10" t="s">
        <v>26</v>
      </c>
      <c r="L70" s="10"/>
      <c r="M70" s="22"/>
      <c r="N70" s="13">
        <v>17</v>
      </c>
      <c r="O70" s="14">
        <f t="shared" si="4"/>
        <v>0</v>
      </c>
      <c r="P70" s="14">
        <f t="shared" si="5"/>
        <v>0</v>
      </c>
      <c r="R70" s="238"/>
    </row>
    <row r="71" spans="1:18" s="15" customFormat="1" ht="168" x14ac:dyDescent="0.25">
      <c r="A71" s="7">
        <v>1</v>
      </c>
      <c r="B71" s="26">
        <v>3</v>
      </c>
      <c r="C71" s="16" t="s">
        <v>825</v>
      </c>
      <c r="D71" s="16" t="s">
        <v>171</v>
      </c>
      <c r="E71" s="9" t="s">
        <v>172</v>
      </c>
      <c r="F71" s="9" t="s">
        <v>35</v>
      </c>
      <c r="G71" s="9" t="s">
        <v>35</v>
      </c>
      <c r="H71" s="10">
        <v>0</v>
      </c>
      <c r="I71" s="10"/>
      <c r="J71" s="10"/>
      <c r="K71" s="10"/>
      <c r="L71" s="17" t="s">
        <v>173</v>
      </c>
      <c r="M71" s="22"/>
      <c r="N71" s="13">
        <v>17</v>
      </c>
      <c r="O71" s="14">
        <f t="shared" si="4"/>
        <v>0</v>
      </c>
      <c r="P71" s="14">
        <f t="shared" si="5"/>
        <v>0</v>
      </c>
      <c r="R71" s="238"/>
    </row>
    <row r="72" spans="1:18" s="15" customFormat="1" ht="294" x14ac:dyDescent="0.25">
      <c r="A72" s="7">
        <v>1</v>
      </c>
      <c r="B72" s="26">
        <v>3</v>
      </c>
      <c r="C72" s="16" t="s">
        <v>826</v>
      </c>
      <c r="D72" s="16" t="s">
        <v>174</v>
      </c>
      <c r="E72" s="9" t="s">
        <v>175</v>
      </c>
      <c r="F72" s="28" t="s">
        <v>176</v>
      </c>
      <c r="G72" s="8" t="s">
        <v>177</v>
      </c>
      <c r="H72" s="17">
        <v>20000</v>
      </c>
      <c r="I72" s="17">
        <v>5000</v>
      </c>
      <c r="J72" s="17">
        <v>5000</v>
      </c>
      <c r="K72" s="17">
        <v>5000</v>
      </c>
      <c r="L72" s="17">
        <v>5000</v>
      </c>
      <c r="M72" s="22"/>
      <c r="N72" s="13">
        <v>18</v>
      </c>
      <c r="O72" s="14">
        <f t="shared" si="4"/>
        <v>20000</v>
      </c>
      <c r="P72" s="14">
        <f t="shared" si="5"/>
        <v>0</v>
      </c>
      <c r="R72" s="238"/>
    </row>
    <row r="73" spans="1:18" s="15" customFormat="1" ht="126" x14ac:dyDescent="0.25">
      <c r="A73" s="7">
        <v>1</v>
      </c>
      <c r="B73" s="26">
        <v>3</v>
      </c>
      <c r="C73" s="16" t="s">
        <v>827</v>
      </c>
      <c r="D73" s="16" t="s">
        <v>1077</v>
      </c>
      <c r="E73" s="9" t="s">
        <v>178</v>
      </c>
      <c r="F73" s="8" t="s">
        <v>179</v>
      </c>
      <c r="G73" s="8" t="s">
        <v>180</v>
      </c>
      <c r="H73" s="17">
        <v>30000</v>
      </c>
      <c r="I73" s="17">
        <v>5000</v>
      </c>
      <c r="J73" s="17">
        <v>5000</v>
      </c>
      <c r="K73" s="17">
        <v>10000</v>
      </c>
      <c r="L73" s="17">
        <v>10000</v>
      </c>
      <c r="M73" s="22"/>
      <c r="N73" s="13">
        <v>18</v>
      </c>
      <c r="O73" s="14">
        <f t="shared" si="4"/>
        <v>30000</v>
      </c>
      <c r="P73" s="14">
        <f t="shared" si="5"/>
        <v>0</v>
      </c>
      <c r="R73" s="238"/>
    </row>
    <row r="74" spans="1:18" s="15" customFormat="1" ht="84" x14ac:dyDescent="0.25">
      <c r="A74" s="7">
        <v>1</v>
      </c>
      <c r="B74" s="7">
        <v>3</v>
      </c>
      <c r="C74" s="16" t="s">
        <v>828</v>
      </c>
      <c r="D74" s="16" t="s">
        <v>181</v>
      </c>
      <c r="E74" s="9" t="s">
        <v>1106</v>
      </c>
      <c r="F74" s="8" t="s">
        <v>182</v>
      </c>
      <c r="G74" s="8" t="s">
        <v>183</v>
      </c>
      <c r="H74" s="17">
        <v>30000</v>
      </c>
      <c r="I74" s="17"/>
      <c r="J74" s="17"/>
      <c r="K74" s="17">
        <v>30000</v>
      </c>
      <c r="L74" s="17"/>
      <c r="M74" s="18"/>
      <c r="N74" s="13">
        <v>22</v>
      </c>
      <c r="O74" s="14">
        <f t="shared" si="4"/>
        <v>30000</v>
      </c>
      <c r="P74" s="14">
        <f t="shared" si="5"/>
        <v>0</v>
      </c>
      <c r="R74" s="238"/>
    </row>
    <row r="75" spans="1:18" s="15" customFormat="1" ht="147" x14ac:dyDescent="0.25">
      <c r="A75" s="7">
        <v>1</v>
      </c>
      <c r="B75" s="7">
        <v>3</v>
      </c>
      <c r="C75" s="16" t="s">
        <v>829</v>
      </c>
      <c r="D75" s="16" t="s">
        <v>184</v>
      </c>
      <c r="E75" s="9" t="s">
        <v>1114</v>
      </c>
      <c r="F75" s="8" t="s">
        <v>185</v>
      </c>
      <c r="G75" s="8" t="s">
        <v>1078</v>
      </c>
      <c r="H75" s="17">
        <v>50000</v>
      </c>
      <c r="I75" s="17"/>
      <c r="J75" s="17"/>
      <c r="K75" s="17">
        <v>50000</v>
      </c>
      <c r="L75" s="17"/>
      <c r="M75" s="18"/>
      <c r="N75" s="13">
        <v>22</v>
      </c>
      <c r="O75" s="14">
        <f t="shared" si="4"/>
        <v>50000</v>
      </c>
      <c r="P75" s="14">
        <f t="shared" si="5"/>
        <v>0</v>
      </c>
      <c r="R75" s="238"/>
    </row>
    <row r="76" spans="1:18" s="15" customFormat="1" ht="126" x14ac:dyDescent="0.25">
      <c r="A76" s="7">
        <v>1</v>
      </c>
      <c r="B76" s="7">
        <v>3</v>
      </c>
      <c r="C76" s="16" t="s">
        <v>830</v>
      </c>
      <c r="D76" s="16" t="s">
        <v>186</v>
      </c>
      <c r="E76" s="9" t="s">
        <v>1114</v>
      </c>
      <c r="F76" s="8" t="s">
        <v>187</v>
      </c>
      <c r="G76" s="8" t="s">
        <v>188</v>
      </c>
      <c r="H76" s="17">
        <v>20000</v>
      </c>
      <c r="I76" s="17"/>
      <c r="J76" s="17"/>
      <c r="K76" s="17">
        <v>20000</v>
      </c>
      <c r="L76" s="17"/>
      <c r="M76" s="18"/>
      <c r="N76" s="13">
        <v>22</v>
      </c>
      <c r="O76" s="14">
        <f t="shared" si="4"/>
        <v>20000</v>
      </c>
      <c r="P76" s="14">
        <f t="shared" si="5"/>
        <v>0</v>
      </c>
      <c r="R76" s="238"/>
    </row>
    <row r="77" spans="1:18" s="15" customFormat="1" ht="105" x14ac:dyDescent="0.25">
      <c r="A77" s="7">
        <v>1</v>
      </c>
      <c r="B77" s="7">
        <v>3</v>
      </c>
      <c r="C77" s="16" t="s">
        <v>831</v>
      </c>
      <c r="D77" s="16" t="s">
        <v>121</v>
      </c>
      <c r="E77" s="9" t="s">
        <v>64</v>
      </c>
      <c r="F77" s="28" t="s">
        <v>65</v>
      </c>
      <c r="G77" s="8" t="s">
        <v>66</v>
      </c>
      <c r="H77" s="17">
        <v>0</v>
      </c>
      <c r="I77" s="17"/>
      <c r="J77" s="17"/>
      <c r="K77" s="17"/>
      <c r="L77" s="17"/>
      <c r="M77" s="18"/>
      <c r="N77" s="13">
        <v>23</v>
      </c>
      <c r="O77" s="14">
        <f t="shared" si="4"/>
        <v>0</v>
      </c>
      <c r="P77" s="14">
        <f t="shared" si="5"/>
        <v>0</v>
      </c>
      <c r="R77" s="238"/>
    </row>
    <row r="78" spans="1:18" s="15" customFormat="1" ht="126" x14ac:dyDescent="0.4">
      <c r="A78" s="7">
        <v>1</v>
      </c>
      <c r="B78" s="7">
        <v>3</v>
      </c>
      <c r="C78" s="16" t="s">
        <v>832</v>
      </c>
      <c r="D78" s="16" t="s">
        <v>189</v>
      </c>
      <c r="E78" s="9" t="s">
        <v>190</v>
      </c>
      <c r="F78" s="8" t="s">
        <v>191</v>
      </c>
      <c r="G78" s="8" t="s">
        <v>192</v>
      </c>
      <c r="H78" s="10">
        <v>0</v>
      </c>
      <c r="I78" s="37" t="s">
        <v>26</v>
      </c>
      <c r="J78" s="29"/>
      <c r="K78" s="29"/>
      <c r="L78" s="29"/>
      <c r="M78" s="30"/>
      <c r="N78" s="13">
        <v>24</v>
      </c>
      <c r="O78" s="14">
        <f t="shared" si="4"/>
        <v>0</v>
      </c>
      <c r="P78" s="14">
        <f t="shared" si="5"/>
        <v>0</v>
      </c>
      <c r="R78" s="238"/>
    </row>
    <row r="79" spans="1:18" s="15" customFormat="1" ht="297.60000000000002" customHeight="1" x14ac:dyDescent="0.25">
      <c r="A79" s="7">
        <v>1</v>
      </c>
      <c r="B79" s="7">
        <v>3</v>
      </c>
      <c r="C79" s="16" t="s">
        <v>833</v>
      </c>
      <c r="D79" s="16" t="s">
        <v>193</v>
      </c>
      <c r="E79" s="9" t="s">
        <v>68</v>
      </c>
      <c r="F79" s="8" t="s">
        <v>69</v>
      </c>
      <c r="G79" s="8" t="s">
        <v>194</v>
      </c>
      <c r="H79" s="17">
        <v>0</v>
      </c>
      <c r="I79" s="33" t="s">
        <v>26</v>
      </c>
      <c r="J79" s="33" t="s">
        <v>26</v>
      </c>
      <c r="K79" s="33" t="s">
        <v>26</v>
      </c>
      <c r="L79" s="33" t="s">
        <v>26</v>
      </c>
      <c r="M79" s="18"/>
      <c r="N79" s="13">
        <v>25</v>
      </c>
      <c r="O79" s="14">
        <f t="shared" si="4"/>
        <v>0</v>
      </c>
      <c r="P79" s="14">
        <f t="shared" si="5"/>
        <v>0</v>
      </c>
      <c r="R79" s="238"/>
    </row>
    <row r="80" spans="1:18" s="15" customFormat="1" ht="118.2" customHeight="1" x14ac:dyDescent="0.25">
      <c r="A80" s="7">
        <v>1</v>
      </c>
      <c r="B80" s="21">
        <v>3</v>
      </c>
      <c r="C80" s="16" t="s">
        <v>834</v>
      </c>
      <c r="D80" s="16" t="s">
        <v>1079</v>
      </c>
      <c r="E80" s="9" t="s">
        <v>123</v>
      </c>
      <c r="F80" s="8" t="s">
        <v>1080</v>
      </c>
      <c r="G80" s="8" t="s">
        <v>1081</v>
      </c>
      <c r="H80" s="10">
        <v>100000</v>
      </c>
      <c r="I80" s="10">
        <v>50000</v>
      </c>
      <c r="J80" s="10"/>
      <c r="K80" s="10"/>
      <c r="L80" s="10">
        <v>50000</v>
      </c>
      <c r="M80" s="32"/>
      <c r="N80" s="13">
        <v>30</v>
      </c>
      <c r="O80" s="14">
        <f t="shared" si="4"/>
        <v>100000</v>
      </c>
      <c r="P80" s="14">
        <f t="shared" si="5"/>
        <v>0</v>
      </c>
      <c r="R80" s="238"/>
    </row>
    <row r="81" spans="1:20" s="15" customFormat="1" ht="98.4" customHeight="1" x14ac:dyDescent="0.25">
      <c r="A81" s="7">
        <v>1</v>
      </c>
      <c r="B81" s="21">
        <v>3</v>
      </c>
      <c r="C81" s="16" t="s">
        <v>835</v>
      </c>
      <c r="D81" s="16" t="s">
        <v>195</v>
      </c>
      <c r="E81" s="9" t="s">
        <v>196</v>
      </c>
      <c r="F81" s="8" t="s">
        <v>182</v>
      </c>
      <c r="G81" s="8" t="s">
        <v>197</v>
      </c>
      <c r="H81" s="10">
        <v>20000</v>
      </c>
      <c r="I81" s="10"/>
      <c r="J81" s="10"/>
      <c r="K81" s="10"/>
      <c r="L81" s="10">
        <v>20000</v>
      </c>
      <c r="M81" s="32"/>
      <c r="N81" s="13">
        <v>30</v>
      </c>
      <c r="O81" s="14">
        <f t="shared" si="4"/>
        <v>20000</v>
      </c>
      <c r="P81" s="14">
        <f t="shared" si="5"/>
        <v>0</v>
      </c>
      <c r="R81" s="238"/>
    </row>
    <row r="82" spans="1:20" s="15" customFormat="1" ht="105" x14ac:dyDescent="0.25">
      <c r="A82" s="7">
        <v>1</v>
      </c>
      <c r="B82" s="21">
        <v>3</v>
      </c>
      <c r="C82" s="16" t="s">
        <v>836</v>
      </c>
      <c r="D82" s="16" t="s">
        <v>198</v>
      </c>
      <c r="E82" s="9" t="s">
        <v>196</v>
      </c>
      <c r="F82" s="8" t="s">
        <v>57</v>
      </c>
      <c r="G82" s="8" t="s">
        <v>199</v>
      </c>
      <c r="H82" s="10">
        <v>5000</v>
      </c>
      <c r="I82" s="10"/>
      <c r="J82" s="10"/>
      <c r="K82" s="10">
        <v>5000</v>
      </c>
      <c r="L82" s="10"/>
      <c r="M82" s="32"/>
      <c r="N82" s="13">
        <v>30</v>
      </c>
      <c r="O82" s="14">
        <f t="shared" si="4"/>
        <v>5000</v>
      </c>
      <c r="P82" s="14">
        <f t="shared" si="5"/>
        <v>0</v>
      </c>
      <c r="R82" s="238"/>
    </row>
    <row r="83" spans="1:20" s="15" customFormat="1" ht="105" x14ac:dyDescent="0.25">
      <c r="A83" s="7">
        <v>1</v>
      </c>
      <c r="B83" s="21">
        <v>3</v>
      </c>
      <c r="C83" s="16" t="s">
        <v>837</v>
      </c>
      <c r="D83" s="16" t="s">
        <v>198</v>
      </c>
      <c r="E83" s="9" t="s">
        <v>196</v>
      </c>
      <c r="F83" s="8" t="s">
        <v>57</v>
      </c>
      <c r="G83" s="8" t="s">
        <v>199</v>
      </c>
      <c r="H83" s="10">
        <v>4500</v>
      </c>
      <c r="I83" s="10"/>
      <c r="J83" s="10">
        <v>4500</v>
      </c>
      <c r="K83" s="10"/>
      <c r="L83" s="10"/>
      <c r="M83" s="32"/>
      <c r="N83" s="13">
        <v>30</v>
      </c>
      <c r="O83" s="14">
        <f t="shared" si="4"/>
        <v>4500</v>
      </c>
      <c r="P83" s="14">
        <f t="shared" si="5"/>
        <v>0</v>
      </c>
      <c r="R83" s="238"/>
    </row>
    <row r="84" spans="1:20" s="15" customFormat="1" ht="126" x14ac:dyDescent="0.25">
      <c r="A84" s="7">
        <v>1</v>
      </c>
      <c r="B84" s="21">
        <v>3</v>
      </c>
      <c r="C84" s="16" t="s">
        <v>838</v>
      </c>
      <c r="D84" s="16" t="s">
        <v>200</v>
      </c>
      <c r="E84" s="9" t="s">
        <v>196</v>
      </c>
      <c r="F84" s="8" t="s">
        <v>57</v>
      </c>
      <c r="G84" s="8" t="s">
        <v>201</v>
      </c>
      <c r="H84" s="10">
        <v>70000</v>
      </c>
      <c r="I84" s="10">
        <v>70000</v>
      </c>
      <c r="J84" s="10"/>
      <c r="K84" s="10"/>
      <c r="L84" s="10"/>
      <c r="M84" s="32"/>
      <c r="N84" s="13">
        <v>30</v>
      </c>
      <c r="O84" s="14">
        <f t="shared" si="4"/>
        <v>70000</v>
      </c>
      <c r="P84" s="14">
        <f t="shared" si="5"/>
        <v>0</v>
      </c>
      <c r="R84" s="238"/>
    </row>
    <row r="85" spans="1:20" s="15" customFormat="1" ht="145.19999999999999" customHeight="1" x14ac:dyDescent="0.25">
      <c r="A85" s="7">
        <v>1</v>
      </c>
      <c r="B85" s="9">
        <v>3</v>
      </c>
      <c r="C85" s="16" t="s">
        <v>839</v>
      </c>
      <c r="D85" s="16" t="s">
        <v>202</v>
      </c>
      <c r="E85" s="9" t="s">
        <v>203</v>
      </c>
      <c r="F85" s="8" t="s">
        <v>204</v>
      </c>
      <c r="G85" s="8" t="s">
        <v>205</v>
      </c>
      <c r="H85" s="10">
        <v>0</v>
      </c>
      <c r="I85" s="242" t="s">
        <v>26</v>
      </c>
      <c r="J85" s="242" t="s">
        <v>26</v>
      </c>
      <c r="K85" s="242" t="s">
        <v>26</v>
      </c>
      <c r="L85" s="242" t="s">
        <v>26</v>
      </c>
      <c r="M85" s="12"/>
      <c r="N85" s="13">
        <v>34</v>
      </c>
      <c r="O85" s="14">
        <f t="shared" si="4"/>
        <v>0</v>
      </c>
      <c r="P85" s="14">
        <f t="shared" si="5"/>
        <v>0</v>
      </c>
      <c r="R85" s="238"/>
    </row>
    <row r="86" spans="1:20" s="15" customFormat="1" ht="119.4" customHeight="1" x14ac:dyDescent="0.25">
      <c r="A86" s="7">
        <v>1</v>
      </c>
      <c r="B86" s="7">
        <v>3</v>
      </c>
      <c r="C86" s="16" t="s">
        <v>840</v>
      </c>
      <c r="D86" s="16" t="s">
        <v>206</v>
      </c>
      <c r="E86" s="9" t="s">
        <v>1082</v>
      </c>
      <c r="F86" s="8" t="s">
        <v>207</v>
      </c>
      <c r="G86" s="8" t="s">
        <v>207</v>
      </c>
      <c r="H86" s="10">
        <v>30000</v>
      </c>
      <c r="I86" s="10"/>
      <c r="J86" s="10"/>
      <c r="K86" s="10"/>
      <c r="L86" s="10">
        <v>30000</v>
      </c>
      <c r="M86" s="32"/>
      <c r="N86" s="13">
        <v>36</v>
      </c>
      <c r="O86" s="14">
        <f t="shared" si="4"/>
        <v>30000</v>
      </c>
      <c r="P86" s="14">
        <f t="shared" si="5"/>
        <v>0</v>
      </c>
      <c r="R86" s="238"/>
    </row>
    <row r="87" spans="1:20" s="15" customFormat="1" ht="24.6" customHeight="1" x14ac:dyDescent="0.25">
      <c r="A87" s="7"/>
      <c r="B87" s="64"/>
      <c r="C87" s="66" t="s">
        <v>368</v>
      </c>
      <c r="D87" s="57"/>
      <c r="E87" s="58"/>
      <c r="F87" s="59"/>
      <c r="G87" s="59"/>
      <c r="H87" s="60"/>
      <c r="I87" s="60"/>
      <c r="J87" s="60"/>
      <c r="K87" s="60"/>
      <c r="L87" s="60"/>
      <c r="M87" s="68"/>
      <c r="N87" s="13"/>
      <c r="O87" s="14"/>
      <c r="P87" s="14"/>
      <c r="R87" s="238"/>
    </row>
    <row r="88" spans="1:20" s="15" customFormat="1" ht="126" x14ac:dyDescent="0.25">
      <c r="A88" s="7">
        <v>1</v>
      </c>
      <c r="B88" s="26">
        <v>4</v>
      </c>
      <c r="C88" s="16" t="s">
        <v>841</v>
      </c>
      <c r="D88" s="16" t="s">
        <v>208</v>
      </c>
      <c r="E88" s="9" t="s">
        <v>209</v>
      </c>
      <c r="F88" s="8" t="s">
        <v>179</v>
      </c>
      <c r="G88" s="8" t="s">
        <v>210</v>
      </c>
      <c r="H88" s="17">
        <v>0</v>
      </c>
      <c r="I88" s="17" t="s">
        <v>211</v>
      </c>
      <c r="J88" s="17" t="s">
        <v>211</v>
      </c>
      <c r="K88" s="17" t="s">
        <v>211</v>
      </c>
      <c r="L88" s="17" t="s">
        <v>211</v>
      </c>
      <c r="M88" s="22"/>
      <c r="N88" s="13">
        <v>18</v>
      </c>
      <c r="O88" s="14">
        <f t="shared" ref="O88:O98" si="6">SUM(I88,J88,K88,L88)</f>
        <v>0</v>
      </c>
      <c r="P88" s="14">
        <f t="shared" ref="P88:P98" si="7">H88-O88</f>
        <v>0</v>
      </c>
      <c r="R88" s="238"/>
    </row>
    <row r="89" spans="1:20" s="25" customFormat="1" ht="111" customHeight="1" x14ac:dyDescent="0.4">
      <c r="A89" s="7">
        <v>1</v>
      </c>
      <c r="B89" s="7">
        <v>4</v>
      </c>
      <c r="C89" s="16" t="s">
        <v>842</v>
      </c>
      <c r="D89" s="16" t="s">
        <v>212</v>
      </c>
      <c r="E89" s="9" t="s">
        <v>1083</v>
      </c>
      <c r="F89" s="8" t="s">
        <v>213</v>
      </c>
      <c r="G89" s="8" t="s">
        <v>214</v>
      </c>
      <c r="H89" s="17">
        <v>150000</v>
      </c>
      <c r="I89" s="17"/>
      <c r="J89" s="17">
        <v>150000</v>
      </c>
      <c r="K89" s="17"/>
      <c r="L89" s="17"/>
      <c r="M89" s="18"/>
      <c r="N89" s="13">
        <v>22</v>
      </c>
      <c r="O89" s="14">
        <f t="shared" si="6"/>
        <v>150000</v>
      </c>
      <c r="P89" s="14">
        <f t="shared" si="7"/>
        <v>0</v>
      </c>
      <c r="Q89" s="15"/>
      <c r="R89" s="239"/>
      <c r="S89" s="15"/>
      <c r="T89" s="15"/>
    </row>
    <row r="90" spans="1:20" s="15" customFormat="1" ht="97.2" customHeight="1" x14ac:dyDescent="0.25">
      <c r="A90" s="7">
        <v>1</v>
      </c>
      <c r="B90" s="7">
        <v>4</v>
      </c>
      <c r="C90" s="16" t="s">
        <v>843</v>
      </c>
      <c r="D90" s="16" t="s">
        <v>215</v>
      </c>
      <c r="E90" s="9" t="s">
        <v>216</v>
      </c>
      <c r="F90" s="8" t="s">
        <v>213</v>
      </c>
      <c r="G90" s="8" t="s">
        <v>217</v>
      </c>
      <c r="H90" s="17">
        <v>20000</v>
      </c>
      <c r="I90" s="17"/>
      <c r="J90" s="17">
        <v>20000</v>
      </c>
      <c r="K90" s="17"/>
      <c r="L90" s="17"/>
      <c r="M90" s="18"/>
      <c r="N90" s="13">
        <v>22</v>
      </c>
      <c r="O90" s="14">
        <f t="shared" si="6"/>
        <v>20000</v>
      </c>
      <c r="P90" s="14">
        <f t="shared" si="7"/>
        <v>0</v>
      </c>
      <c r="R90" s="238"/>
    </row>
    <row r="91" spans="1:20" s="15" customFormat="1" ht="100.8" customHeight="1" x14ac:dyDescent="0.4">
      <c r="A91" s="7">
        <v>1</v>
      </c>
      <c r="B91" s="7">
        <v>4</v>
      </c>
      <c r="C91" s="16" t="s">
        <v>844</v>
      </c>
      <c r="D91" s="16" t="s">
        <v>218</v>
      </c>
      <c r="E91" s="9" t="s">
        <v>1083</v>
      </c>
      <c r="F91" s="8" t="s">
        <v>213</v>
      </c>
      <c r="G91" s="8" t="s">
        <v>219</v>
      </c>
      <c r="H91" s="17">
        <v>50000</v>
      </c>
      <c r="I91" s="17"/>
      <c r="J91" s="17">
        <v>50000</v>
      </c>
      <c r="K91" s="17"/>
      <c r="L91" s="17"/>
      <c r="M91" s="18"/>
      <c r="N91" s="13">
        <v>22</v>
      </c>
      <c r="O91" s="14">
        <f t="shared" si="6"/>
        <v>50000</v>
      </c>
      <c r="P91" s="14">
        <f t="shared" si="7"/>
        <v>0</v>
      </c>
      <c r="R91" s="239"/>
    </row>
    <row r="92" spans="1:20" s="15" customFormat="1" ht="105" x14ac:dyDescent="0.25">
      <c r="A92" s="7">
        <v>1</v>
      </c>
      <c r="B92" s="27">
        <v>4</v>
      </c>
      <c r="C92" s="16" t="s">
        <v>845</v>
      </c>
      <c r="D92" s="16" t="s">
        <v>220</v>
      </c>
      <c r="E92" s="9" t="s">
        <v>123</v>
      </c>
      <c r="F92" s="8" t="s">
        <v>221</v>
      </c>
      <c r="G92" s="8" t="s">
        <v>222</v>
      </c>
      <c r="H92" s="10">
        <v>50000</v>
      </c>
      <c r="I92" s="10"/>
      <c r="J92" s="10"/>
      <c r="K92" s="10"/>
      <c r="L92" s="10">
        <v>50000</v>
      </c>
      <c r="M92" s="32"/>
      <c r="N92" s="13">
        <v>30</v>
      </c>
      <c r="O92" s="14">
        <f t="shared" si="6"/>
        <v>50000</v>
      </c>
      <c r="P92" s="14">
        <f t="shared" si="7"/>
        <v>0</v>
      </c>
      <c r="R92" s="238"/>
    </row>
    <row r="93" spans="1:20" s="25" customFormat="1" ht="231" x14ac:dyDescent="0.4">
      <c r="A93" s="7">
        <v>1</v>
      </c>
      <c r="B93" s="21">
        <v>4</v>
      </c>
      <c r="C93" s="16" t="s">
        <v>846</v>
      </c>
      <c r="D93" s="16" t="s">
        <v>223</v>
      </c>
      <c r="E93" s="9" t="s">
        <v>123</v>
      </c>
      <c r="F93" s="8" t="s">
        <v>224</v>
      </c>
      <c r="G93" s="8" t="s">
        <v>225</v>
      </c>
      <c r="H93" s="10">
        <v>200000</v>
      </c>
      <c r="I93" s="10"/>
      <c r="J93" s="10"/>
      <c r="K93" s="10">
        <v>200000</v>
      </c>
      <c r="L93" s="10"/>
      <c r="M93" s="32"/>
      <c r="N93" s="13">
        <v>30</v>
      </c>
      <c r="O93" s="14">
        <f t="shared" si="6"/>
        <v>200000</v>
      </c>
      <c r="P93" s="14">
        <f t="shared" si="7"/>
        <v>0</v>
      </c>
      <c r="Q93" s="15"/>
      <c r="R93" s="239"/>
      <c r="S93" s="15"/>
      <c r="T93" s="15"/>
    </row>
    <row r="94" spans="1:20" s="15" customFormat="1" ht="315" x14ac:dyDescent="0.25">
      <c r="A94" s="7">
        <v>1</v>
      </c>
      <c r="B94" s="7">
        <v>4</v>
      </c>
      <c r="C94" s="16" t="s">
        <v>847</v>
      </c>
      <c r="D94" s="16" t="s">
        <v>226</v>
      </c>
      <c r="E94" s="9" t="s">
        <v>1084</v>
      </c>
      <c r="F94" s="8" t="s">
        <v>227</v>
      </c>
      <c r="G94" s="8" t="s">
        <v>228</v>
      </c>
      <c r="H94" s="10">
        <v>17640</v>
      </c>
      <c r="I94" s="10"/>
      <c r="J94" s="10">
        <v>10000</v>
      </c>
      <c r="K94" s="10">
        <v>7640</v>
      </c>
      <c r="L94" s="10"/>
      <c r="M94" s="32"/>
      <c r="N94" s="13">
        <v>36</v>
      </c>
      <c r="O94" s="14">
        <f t="shared" si="6"/>
        <v>17640</v>
      </c>
      <c r="P94" s="14">
        <f t="shared" si="7"/>
        <v>0</v>
      </c>
      <c r="R94" s="238"/>
    </row>
    <row r="95" spans="1:20" s="15" customFormat="1" ht="186.6" customHeight="1" x14ac:dyDescent="0.4">
      <c r="A95" s="7">
        <v>1</v>
      </c>
      <c r="B95" s="7">
        <v>4</v>
      </c>
      <c r="C95" s="16" t="s">
        <v>848</v>
      </c>
      <c r="D95" s="16" t="s">
        <v>229</v>
      </c>
      <c r="E95" s="9" t="s">
        <v>1085</v>
      </c>
      <c r="F95" s="8" t="s">
        <v>230</v>
      </c>
      <c r="G95" s="8" t="s">
        <v>231</v>
      </c>
      <c r="H95" s="10">
        <v>1500</v>
      </c>
      <c r="I95" s="10"/>
      <c r="J95" s="10">
        <v>1500</v>
      </c>
      <c r="K95" s="10"/>
      <c r="L95" s="10"/>
      <c r="M95" s="32"/>
      <c r="N95" s="13">
        <v>36</v>
      </c>
      <c r="O95" s="14">
        <f t="shared" si="6"/>
        <v>1500</v>
      </c>
      <c r="P95" s="14">
        <f t="shared" si="7"/>
        <v>0</v>
      </c>
      <c r="R95" s="239"/>
    </row>
    <row r="96" spans="1:20" s="15" customFormat="1" ht="138" customHeight="1" x14ac:dyDescent="0.25">
      <c r="A96" s="7">
        <v>1</v>
      </c>
      <c r="B96" s="7">
        <v>4</v>
      </c>
      <c r="C96" s="16" t="s">
        <v>849</v>
      </c>
      <c r="D96" s="16" t="s">
        <v>232</v>
      </c>
      <c r="E96" s="9" t="s">
        <v>1086</v>
      </c>
      <c r="F96" s="8" t="s">
        <v>233</v>
      </c>
      <c r="G96" s="8" t="s">
        <v>234</v>
      </c>
      <c r="H96" s="10">
        <v>2320</v>
      </c>
      <c r="I96" s="10"/>
      <c r="J96" s="10"/>
      <c r="K96" s="10">
        <v>2320</v>
      </c>
      <c r="L96" s="10"/>
      <c r="M96" s="32"/>
      <c r="N96" s="13">
        <v>36</v>
      </c>
      <c r="O96" s="14">
        <f t="shared" si="6"/>
        <v>2320</v>
      </c>
      <c r="P96" s="14">
        <f t="shared" si="7"/>
        <v>0</v>
      </c>
      <c r="R96" s="238"/>
    </row>
    <row r="97" spans="1:20" s="25" customFormat="1" ht="180.6" customHeight="1" x14ac:dyDescent="0.4">
      <c r="A97" s="7">
        <v>1</v>
      </c>
      <c r="B97" s="7">
        <v>4</v>
      </c>
      <c r="C97" s="16" t="s">
        <v>850</v>
      </c>
      <c r="D97" s="16" t="s">
        <v>235</v>
      </c>
      <c r="E97" s="9" t="s">
        <v>1087</v>
      </c>
      <c r="F97" s="8" t="s">
        <v>236</v>
      </c>
      <c r="G97" s="8" t="s">
        <v>237</v>
      </c>
      <c r="H97" s="10">
        <v>10000</v>
      </c>
      <c r="I97" s="10"/>
      <c r="J97" s="10">
        <v>10000</v>
      </c>
      <c r="K97" s="10"/>
      <c r="L97" s="10"/>
      <c r="M97" s="32"/>
      <c r="N97" s="13">
        <v>36</v>
      </c>
      <c r="O97" s="14">
        <f t="shared" si="6"/>
        <v>10000</v>
      </c>
      <c r="P97" s="14">
        <f t="shared" si="7"/>
        <v>0</v>
      </c>
      <c r="Q97" s="15"/>
      <c r="R97" s="239"/>
      <c r="S97" s="15"/>
      <c r="T97" s="15"/>
    </row>
    <row r="98" spans="1:20" s="25" customFormat="1" ht="252" x14ac:dyDescent="0.4">
      <c r="A98" s="7">
        <v>1</v>
      </c>
      <c r="B98" s="7">
        <v>4</v>
      </c>
      <c r="C98" s="16" t="s">
        <v>851</v>
      </c>
      <c r="D98" s="16" t="s">
        <v>238</v>
      </c>
      <c r="E98" s="9" t="s">
        <v>1088</v>
      </c>
      <c r="F98" s="8" t="s">
        <v>239</v>
      </c>
      <c r="G98" s="8" t="s">
        <v>240</v>
      </c>
      <c r="H98" s="10">
        <v>7063</v>
      </c>
      <c r="I98" s="10"/>
      <c r="J98" s="10"/>
      <c r="K98" s="10">
        <v>7063</v>
      </c>
      <c r="L98" s="10"/>
      <c r="M98" s="32"/>
      <c r="N98" s="13">
        <v>36</v>
      </c>
      <c r="O98" s="14">
        <f t="shared" si="6"/>
        <v>7063</v>
      </c>
      <c r="P98" s="14">
        <f t="shared" si="7"/>
        <v>0</v>
      </c>
      <c r="Q98" s="15"/>
      <c r="R98" s="238"/>
      <c r="S98" s="15"/>
      <c r="T98" s="15"/>
    </row>
    <row r="99" spans="1:20" s="25" customFormat="1" ht="31.2" customHeight="1" x14ac:dyDescent="0.4">
      <c r="A99" s="7"/>
      <c r="B99" s="64"/>
      <c r="C99" s="66" t="s">
        <v>369</v>
      </c>
      <c r="D99" s="57"/>
      <c r="E99" s="58"/>
      <c r="F99" s="59"/>
      <c r="G99" s="59"/>
      <c r="H99" s="60"/>
      <c r="I99" s="60"/>
      <c r="J99" s="60"/>
      <c r="K99" s="60"/>
      <c r="L99" s="60"/>
      <c r="M99" s="68"/>
      <c r="N99" s="13"/>
      <c r="O99" s="14"/>
      <c r="P99" s="14"/>
      <c r="Q99" s="15"/>
      <c r="R99" s="239"/>
      <c r="S99" s="15"/>
    </row>
    <row r="100" spans="1:20" s="25" customFormat="1" ht="315" x14ac:dyDescent="0.4">
      <c r="A100" s="7">
        <v>1</v>
      </c>
      <c r="B100" s="7">
        <v>5</v>
      </c>
      <c r="C100" s="16" t="s">
        <v>852</v>
      </c>
      <c r="D100" s="16" t="s">
        <v>241</v>
      </c>
      <c r="E100" s="9" t="s">
        <v>1111</v>
      </c>
      <c r="F100" s="8" t="s">
        <v>242</v>
      </c>
      <c r="G100" s="8" t="s">
        <v>243</v>
      </c>
      <c r="H100" s="10">
        <v>150000</v>
      </c>
      <c r="I100" s="10">
        <v>20000</v>
      </c>
      <c r="J100" s="10" t="s">
        <v>35</v>
      </c>
      <c r="K100" s="10">
        <v>90000</v>
      </c>
      <c r="L100" s="10">
        <v>40000</v>
      </c>
      <c r="M100" s="12"/>
      <c r="N100" s="13">
        <v>1</v>
      </c>
      <c r="O100" s="14">
        <f t="shared" ref="O100:O115" si="8">SUM(I100,J100,K100,L100)</f>
        <v>150000</v>
      </c>
      <c r="P100" s="14">
        <f t="shared" ref="P100:P115" si="9">H100-O100</f>
        <v>0</v>
      </c>
      <c r="Q100" s="15"/>
      <c r="R100" s="239"/>
      <c r="S100" s="15"/>
      <c r="T100" s="15"/>
    </row>
    <row r="101" spans="1:20" s="25" customFormat="1" ht="283.2" customHeight="1" x14ac:dyDescent="0.4">
      <c r="A101" s="7">
        <v>1</v>
      </c>
      <c r="B101" s="7">
        <v>5</v>
      </c>
      <c r="C101" s="16" t="s">
        <v>853</v>
      </c>
      <c r="D101" s="8" t="s">
        <v>244</v>
      </c>
      <c r="E101" s="9" t="s">
        <v>1111</v>
      </c>
      <c r="F101" s="8" t="s">
        <v>245</v>
      </c>
      <c r="G101" s="8" t="s">
        <v>246</v>
      </c>
      <c r="H101" s="10">
        <v>25000</v>
      </c>
      <c r="I101" s="10">
        <v>19000</v>
      </c>
      <c r="J101" s="10">
        <v>2000</v>
      </c>
      <c r="K101" s="10">
        <v>2000</v>
      </c>
      <c r="L101" s="10">
        <v>2000</v>
      </c>
      <c r="M101" s="12"/>
      <c r="N101" s="13">
        <v>1</v>
      </c>
      <c r="O101" s="14">
        <f t="shared" si="8"/>
        <v>25000</v>
      </c>
      <c r="P101" s="14">
        <f t="shared" si="9"/>
        <v>0</v>
      </c>
      <c r="Q101" s="15"/>
      <c r="R101" s="239"/>
      <c r="S101" s="15"/>
      <c r="T101" s="15"/>
    </row>
    <row r="102" spans="1:20" s="25" customFormat="1" ht="189" x14ac:dyDescent="0.4">
      <c r="A102" s="7">
        <v>1</v>
      </c>
      <c r="B102" s="7">
        <v>5</v>
      </c>
      <c r="C102" s="16" t="s">
        <v>854</v>
      </c>
      <c r="D102" s="16" t="s">
        <v>247</v>
      </c>
      <c r="E102" s="9" t="s">
        <v>1089</v>
      </c>
      <c r="F102" s="8" t="s">
        <v>248</v>
      </c>
      <c r="G102" s="8" t="s">
        <v>249</v>
      </c>
      <c r="H102" s="10">
        <v>400000</v>
      </c>
      <c r="I102" s="10" t="s">
        <v>35</v>
      </c>
      <c r="J102" s="10">
        <v>400000</v>
      </c>
      <c r="K102" s="10" t="s">
        <v>35</v>
      </c>
      <c r="L102" s="10" t="s">
        <v>35</v>
      </c>
      <c r="M102" s="22"/>
      <c r="N102" s="13">
        <v>9</v>
      </c>
      <c r="O102" s="14">
        <f t="shared" si="8"/>
        <v>400000</v>
      </c>
      <c r="P102" s="14">
        <f t="shared" si="9"/>
        <v>0</v>
      </c>
      <c r="Q102" s="15"/>
      <c r="R102" s="239"/>
      <c r="S102" s="15"/>
      <c r="T102" s="15"/>
    </row>
    <row r="103" spans="1:20" s="25" customFormat="1" ht="79.2" customHeight="1" x14ac:dyDescent="0.4">
      <c r="A103" s="7">
        <v>1</v>
      </c>
      <c r="B103" s="7">
        <v>5</v>
      </c>
      <c r="C103" s="16" t="s">
        <v>855</v>
      </c>
      <c r="D103" s="16" t="s">
        <v>250</v>
      </c>
      <c r="E103" s="9" t="s">
        <v>1083</v>
      </c>
      <c r="F103" s="28" t="s">
        <v>251</v>
      </c>
      <c r="G103" s="8" t="s">
        <v>252</v>
      </c>
      <c r="H103" s="17">
        <v>20000</v>
      </c>
      <c r="I103" s="17"/>
      <c r="J103" s="17">
        <v>20000</v>
      </c>
      <c r="K103" s="17"/>
      <c r="L103" s="17"/>
      <c r="M103" s="18"/>
      <c r="N103" s="13">
        <v>22</v>
      </c>
      <c r="O103" s="14">
        <f t="shared" si="8"/>
        <v>20000</v>
      </c>
      <c r="P103" s="14">
        <f t="shared" si="9"/>
        <v>0</v>
      </c>
      <c r="Q103" s="15"/>
      <c r="R103" s="239"/>
      <c r="S103" s="15"/>
      <c r="T103" s="15"/>
    </row>
    <row r="104" spans="1:20" s="25" customFormat="1" ht="118.8" customHeight="1" x14ac:dyDescent="0.4">
      <c r="A104" s="7">
        <v>1</v>
      </c>
      <c r="B104" s="7">
        <v>5</v>
      </c>
      <c r="C104" s="16" t="s">
        <v>856</v>
      </c>
      <c r="D104" s="16" t="s">
        <v>253</v>
      </c>
      <c r="E104" s="9" t="s">
        <v>1090</v>
      </c>
      <c r="F104" s="8" t="s">
        <v>57</v>
      </c>
      <c r="G104" s="8" t="s">
        <v>255</v>
      </c>
      <c r="H104" s="17">
        <v>20000</v>
      </c>
      <c r="I104" s="17"/>
      <c r="J104" s="17"/>
      <c r="K104" s="17">
        <v>20000</v>
      </c>
      <c r="L104" s="17"/>
      <c r="M104" s="18"/>
      <c r="N104" s="13">
        <v>22</v>
      </c>
      <c r="O104" s="14">
        <f t="shared" si="8"/>
        <v>20000</v>
      </c>
      <c r="P104" s="14">
        <f t="shared" si="9"/>
        <v>0</v>
      </c>
      <c r="Q104" s="15"/>
      <c r="R104" s="239"/>
      <c r="S104" s="15"/>
      <c r="T104" s="15"/>
    </row>
    <row r="105" spans="1:20" s="25" customFormat="1" ht="63" x14ac:dyDescent="0.4">
      <c r="A105" s="7">
        <v>1</v>
      </c>
      <c r="B105" s="7">
        <v>5</v>
      </c>
      <c r="C105" s="16" t="s">
        <v>857</v>
      </c>
      <c r="D105" s="16" t="s">
        <v>256</v>
      </c>
      <c r="E105" s="9" t="s">
        <v>1091</v>
      </c>
      <c r="F105" s="8" t="s">
        <v>257</v>
      </c>
      <c r="G105" s="8" t="s">
        <v>258</v>
      </c>
      <c r="H105" s="17">
        <v>100000</v>
      </c>
      <c r="I105" s="17"/>
      <c r="J105" s="17">
        <v>100000</v>
      </c>
      <c r="K105" s="17"/>
      <c r="L105" s="17"/>
      <c r="M105" s="18"/>
      <c r="N105" s="13">
        <v>22</v>
      </c>
      <c r="O105" s="14">
        <f t="shared" si="8"/>
        <v>100000</v>
      </c>
      <c r="P105" s="14">
        <f t="shared" si="9"/>
        <v>0</v>
      </c>
      <c r="Q105" s="15"/>
      <c r="R105" s="239"/>
      <c r="S105" s="15"/>
      <c r="T105" s="15"/>
    </row>
    <row r="106" spans="1:20" s="25" customFormat="1" ht="109.8" customHeight="1" x14ac:dyDescent="0.4">
      <c r="A106" s="7">
        <v>1</v>
      </c>
      <c r="B106" s="7">
        <v>5</v>
      </c>
      <c r="C106" s="16" t="s">
        <v>858</v>
      </c>
      <c r="D106" s="16" t="s">
        <v>259</v>
      </c>
      <c r="E106" s="9" t="s">
        <v>1083</v>
      </c>
      <c r="F106" s="8" t="s">
        <v>260</v>
      </c>
      <c r="G106" s="8" t="s">
        <v>261</v>
      </c>
      <c r="H106" s="17">
        <v>20000</v>
      </c>
      <c r="I106" s="17"/>
      <c r="J106" s="17">
        <v>20000</v>
      </c>
      <c r="K106" s="17"/>
      <c r="L106" s="17"/>
      <c r="M106" s="18"/>
      <c r="N106" s="13">
        <v>22</v>
      </c>
      <c r="O106" s="14">
        <f t="shared" si="8"/>
        <v>20000</v>
      </c>
      <c r="P106" s="14">
        <f t="shared" si="9"/>
        <v>0</v>
      </c>
      <c r="Q106" s="15"/>
      <c r="R106" s="239"/>
      <c r="S106" s="15"/>
      <c r="T106" s="15"/>
    </row>
    <row r="107" spans="1:20" s="25" customFormat="1" ht="109.8" customHeight="1" x14ac:dyDescent="0.4">
      <c r="A107" s="7">
        <v>1</v>
      </c>
      <c r="B107" s="7">
        <v>5</v>
      </c>
      <c r="C107" s="16" t="s">
        <v>859</v>
      </c>
      <c r="D107" s="16" t="s">
        <v>262</v>
      </c>
      <c r="E107" s="9" t="s">
        <v>1083</v>
      </c>
      <c r="F107" s="8" t="s">
        <v>263</v>
      </c>
      <c r="G107" s="8" t="s">
        <v>264</v>
      </c>
      <c r="H107" s="17">
        <v>100000</v>
      </c>
      <c r="I107" s="17">
        <v>25000</v>
      </c>
      <c r="J107" s="17">
        <v>25000</v>
      </c>
      <c r="K107" s="17">
        <v>25000</v>
      </c>
      <c r="L107" s="17">
        <v>25000</v>
      </c>
      <c r="M107" s="18"/>
      <c r="N107" s="13">
        <v>22</v>
      </c>
      <c r="O107" s="14">
        <f t="shared" si="8"/>
        <v>100000</v>
      </c>
      <c r="P107" s="14">
        <f t="shared" si="9"/>
        <v>0</v>
      </c>
      <c r="Q107" s="15"/>
      <c r="R107" s="239"/>
      <c r="S107" s="15"/>
      <c r="T107" s="15"/>
    </row>
    <row r="108" spans="1:20" s="25" customFormat="1" ht="168" x14ac:dyDescent="0.4">
      <c r="A108" s="7">
        <v>1</v>
      </c>
      <c r="B108" s="7">
        <v>5</v>
      </c>
      <c r="C108" s="16" t="s">
        <v>860</v>
      </c>
      <c r="D108" s="16" t="s">
        <v>265</v>
      </c>
      <c r="E108" s="9" t="s">
        <v>1083</v>
      </c>
      <c r="F108" s="8" t="s">
        <v>254</v>
      </c>
      <c r="G108" s="8" t="s">
        <v>266</v>
      </c>
      <c r="H108" s="17">
        <v>40000</v>
      </c>
      <c r="I108" s="17"/>
      <c r="J108" s="17">
        <v>40000</v>
      </c>
      <c r="K108" s="17"/>
      <c r="L108" s="17"/>
      <c r="M108" s="18"/>
      <c r="N108" s="13">
        <v>22</v>
      </c>
      <c r="O108" s="14">
        <f t="shared" si="8"/>
        <v>40000</v>
      </c>
      <c r="P108" s="14">
        <f t="shared" si="9"/>
        <v>0</v>
      </c>
      <c r="Q108" s="15"/>
      <c r="R108" s="239"/>
      <c r="S108" s="15"/>
      <c r="T108" s="15"/>
    </row>
    <row r="109" spans="1:20" s="25" customFormat="1" ht="105" x14ac:dyDescent="0.4">
      <c r="A109" s="7">
        <v>1</v>
      </c>
      <c r="B109" s="7">
        <v>5</v>
      </c>
      <c r="C109" s="16" t="s">
        <v>861</v>
      </c>
      <c r="D109" s="16" t="s">
        <v>121</v>
      </c>
      <c r="E109" s="9" t="s">
        <v>64</v>
      </c>
      <c r="F109" s="28" t="s">
        <v>65</v>
      </c>
      <c r="G109" s="8" t="s">
        <v>66</v>
      </c>
      <c r="H109" s="17">
        <v>0</v>
      </c>
      <c r="I109" s="17"/>
      <c r="J109" s="17"/>
      <c r="K109" s="17"/>
      <c r="L109" s="17"/>
      <c r="M109" s="18"/>
      <c r="N109" s="13">
        <v>23</v>
      </c>
      <c r="O109" s="14">
        <f t="shared" si="8"/>
        <v>0</v>
      </c>
      <c r="P109" s="14">
        <f t="shared" si="9"/>
        <v>0</v>
      </c>
      <c r="Q109" s="15"/>
      <c r="R109" s="239"/>
      <c r="S109" s="15"/>
      <c r="T109" s="15"/>
    </row>
    <row r="110" spans="1:20" s="25" customFormat="1" ht="210" x14ac:dyDescent="0.4">
      <c r="A110" s="7">
        <v>1</v>
      </c>
      <c r="B110" s="21">
        <v>5</v>
      </c>
      <c r="C110" s="16" t="s">
        <v>862</v>
      </c>
      <c r="D110" s="16" t="s">
        <v>1092</v>
      </c>
      <c r="E110" s="9" t="s">
        <v>123</v>
      </c>
      <c r="F110" s="8" t="s">
        <v>267</v>
      </c>
      <c r="G110" s="8" t="s">
        <v>1093</v>
      </c>
      <c r="H110" s="10">
        <v>450000</v>
      </c>
      <c r="I110" s="10">
        <v>450000</v>
      </c>
      <c r="J110" s="10"/>
      <c r="K110" s="10"/>
      <c r="L110" s="10"/>
      <c r="M110" s="22"/>
      <c r="N110" s="13">
        <v>30</v>
      </c>
      <c r="O110" s="14">
        <f t="shared" si="8"/>
        <v>450000</v>
      </c>
      <c r="P110" s="14">
        <f t="shared" si="9"/>
        <v>0</v>
      </c>
      <c r="Q110" s="15"/>
      <c r="R110" s="239"/>
      <c r="S110" s="15"/>
      <c r="T110" s="15"/>
    </row>
    <row r="111" spans="1:20" s="25" customFormat="1" ht="134.4" customHeight="1" x14ac:dyDescent="0.4">
      <c r="A111" s="7">
        <v>1</v>
      </c>
      <c r="B111" s="7">
        <v>5</v>
      </c>
      <c r="C111" s="16" t="s">
        <v>863</v>
      </c>
      <c r="D111" s="9" t="s">
        <v>268</v>
      </c>
      <c r="E111" s="8" t="s">
        <v>269</v>
      </c>
      <c r="F111" s="8" t="s">
        <v>270</v>
      </c>
      <c r="G111" s="8" t="s">
        <v>271</v>
      </c>
      <c r="H111" s="10">
        <v>0</v>
      </c>
      <c r="I111" s="33" t="s">
        <v>26</v>
      </c>
      <c r="J111" s="17"/>
      <c r="K111" s="17"/>
      <c r="L111" s="17"/>
      <c r="M111" s="18"/>
      <c r="N111" s="13">
        <v>35</v>
      </c>
      <c r="O111" s="14">
        <f t="shared" si="8"/>
        <v>0</v>
      </c>
      <c r="P111" s="14">
        <f t="shared" si="9"/>
        <v>0</v>
      </c>
      <c r="Q111" s="15"/>
      <c r="R111" s="239"/>
      <c r="S111" s="15"/>
      <c r="T111" s="15"/>
    </row>
    <row r="112" spans="1:20" s="25" customFormat="1" ht="105" x14ac:dyDescent="0.4">
      <c r="A112" s="7">
        <v>1</v>
      </c>
      <c r="B112" s="26">
        <v>5</v>
      </c>
      <c r="C112" s="16" t="s">
        <v>864</v>
      </c>
      <c r="D112" s="16" t="s">
        <v>268</v>
      </c>
      <c r="E112" s="9" t="s">
        <v>269</v>
      </c>
      <c r="F112" s="8" t="s">
        <v>270</v>
      </c>
      <c r="G112" s="8" t="s">
        <v>272</v>
      </c>
      <c r="H112" s="10">
        <v>0</v>
      </c>
      <c r="I112" s="33" t="s">
        <v>26</v>
      </c>
      <c r="J112" s="10"/>
      <c r="K112" s="10"/>
      <c r="L112" s="17"/>
      <c r="M112" s="22"/>
      <c r="N112" s="13">
        <v>35</v>
      </c>
      <c r="O112" s="14">
        <f t="shared" si="8"/>
        <v>0</v>
      </c>
      <c r="P112" s="14">
        <f t="shared" si="9"/>
        <v>0</v>
      </c>
      <c r="Q112" s="15"/>
      <c r="R112" s="239"/>
      <c r="S112" s="15"/>
      <c r="T112" s="15"/>
    </row>
    <row r="113" spans="1:20" s="25" customFormat="1" ht="210" x14ac:dyDescent="0.4">
      <c r="A113" s="7">
        <v>1</v>
      </c>
      <c r="B113" s="26">
        <v>5</v>
      </c>
      <c r="C113" s="16" t="s">
        <v>865</v>
      </c>
      <c r="D113" s="16" t="s">
        <v>273</v>
      </c>
      <c r="E113" s="9" t="s">
        <v>269</v>
      </c>
      <c r="F113" s="8" t="s">
        <v>274</v>
      </c>
      <c r="G113" s="8" t="s">
        <v>272</v>
      </c>
      <c r="H113" s="10">
        <v>0</v>
      </c>
      <c r="I113" s="33" t="s">
        <v>26</v>
      </c>
      <c r="J113" s="10"/>
      <c r="K113" s="10"/>
      <c r="L113" s="17"/>
      <c r="M113" s="22"/>
      <c r="N113" s="13">
        <v>35</v>
      </c>
      <c r="O113" s="14">
        <f t="shared" si="8"/>
        <v>0</v>
      </c>
      <c r="P113" s="14">
        <f t="shared" si="9"/>
        <v>0</v>
      </c>
      <c r="Q113" s="15"/>
      <c r="R113" s="239"/>
      <c r="S113" s="15"/>
      <c r="T113" s="15"/>
    </row>
    <row r="114" spans="1:20" s="25" customFormat="1" ht="210" x14ac:dyDescent="0.4">
      <c r="A114" s="7">
        <v>1</v>
      </c>
      <c r="B114" s="7">
        <v>5</v>
      </c>
      <c r="C114" s="16" t="s">
        <v>866</v>
      </c>
      <c r="D114" s="9" t="s">
        <v>273</v>
      </c>
      <c r="E114" s="8" t="s">
        <v>269</v>
      </c>
      <c r="F114" s="8" t="s">
        <v>275</v>
      </c>
      <c r="G114" s="8" t="s">
        <v>1094</v>
      </c>
      <c r="H114" s="10">
        <v>0</v>
      </c>
      <c r="I114" s="33" t="s">
        <v>26</v>
      </c>
      <c r="J114" s="17"/>
      <c r="K114" s="17"/>
      <c r="L114" s="17"/>
      <c r="M114" s="18"/>
      <c r="N114" s="13">
        <v>35</v>
      </c>
      <c r="O114" s="14">
        <f t="shared" si="8"/>
        <v>0</v>
      </c>
      <c r="P114" s="14">
        <f t="shared" si="9"/>
        <v>0</v>
      </c>
      <c r="Q114" s="15"/>
      <c r="R114" s="239"/>
      <c r="S114" s="15"/>
      <c r="T114" s="15"/>
    </row>
    <row r="115" spans="1:20" s="25" customFormat="1" ht="105.6" customHeight="1" x14ac:dyDescent="0.4">
      <c r="A115" s="7">
        <v>1</v>
      </c>
      <c r="B115" s="7">
        <v>5</v>
      </c>
      <c r="C115" s="16" t="s">
        <v>867</v>
      </c>
      <c r="D115" s="16" t="s">
        <v>276</v>
      </c>
      <c r="E115" s="9" t="s">
        <v>132</v>
      </c>
      <c r="F115" s="8" t="s">
        <v>277</v>
      </c>
      <c r="G115" s="8" t="s">
        <v>278</v>
      </c>
      <c r="H115" s="10">
        <v>5000</v>
      </c>
      <c r="I115" s="10"/>
      <c r="J115" s="10">
        <v>5000</v>
      </c>
      <c r="K115" s="10"/>
      <c r="L115" s="10"/>
      <c r="M115" s="32"/>
      <c r="N115" s="13">
        <v>36</v>
      </c>
      <c r="O115" s="14">
        <f t="shared" si="8"/>
        <v>5000</v>
      </c>
      <c r="P115" s="14">
        <f t="shared" si="9"/>
        <v>0</v>
      </c>
      <c r="Q115" s="15"/>
      <c r="R115" s="239"/>
      <c r="S115" s="15"/>
      <c r="T115" s="15"/>
    </row>
    <row r="116" spans="1:20" s="25" customFormat="1" ht="25.8" customHeight="1" x14ac:dyDescent="0.4">
      <c r="A116" s="7"/>
      <c r="B116" s="64"/>
      <c r="C116" s="66" t="s">
        <v>371</v>
      </c>
      <c r="D116" s="57"/>
      <c r="E116" s="58"/>
      <c r="F116" s="59"/>
      <c r="G116" s="59"/>
      <c r="H116" s="60"/>
      <c r="I116" s="60"/>
      <c r="J116" s="60"/>
      <c r="K116" s="60"/>
      <c r="L116" s="60"/>
      <c r="M116" s="68"/>
      <c r="N116" s="13"/>
      <c r="O116" s="14"/>
      <c r="P116" s="14"/>
      <c r="Q116" s="15"/>
      <c r="R116" s="239"/>
      <c r="S116" s="15"/>
    </row>
    <row r="117" spans="1:20" s="25" customFormat="1" ht="219" customHeight="1" x14ac:dyDescent="0.4">
      <c r="A117" s="7">
        <v>1</v>
      </c>
      <c r="B117" s="7">
        <v>6</v>
      </c>
      <c r="C117" s="8" t="s">
        <v>1095</v>
      </c>
      <c r="D117" s="8" t="s">
        <v>279</v>
      </c>
      <c r="E117" s="9" t="s">
        <v>280</v>
      </c>
      <c r="F117" s="8" t="s">
        <v>281</v>
      </c>
      <c r="G117" s="8" t="s">
        <v>282</v>
      </c>
      <c r="H117" s="10">
        <v>211475</v>
      </c>
      <c r="I117" s="10">
        <v>57175</v>
      </c>
      <c r="J117" s="10">
        <v>122300</v>
      </c>
      <c r="K117" s="10">
        <v>32000</v>
      </c>
      <c r="L117" s="10">
        <v>0</v>
      </c>
      <c r="M117" s="22"/>
      <c r="N117" s="13">
        <v>6</v>
      </c>
      <c r="O117" s="14">
        <f t="shared" ref="O117:O133" si="10">SUM(I117,J117,K117,L117)</f>
        <v>211475</v>
      </c>
      <c r="P117" s="14">
        <f t="shared" ref="P117:P133" si="11">H117-O117</f>
        <v>0</v>
      </c>
      <c r="Q117" s="15"/>
      <c r="R117" s="239"/>
      <c r="S117" s="15"/>
      <c r="T117" s="15"/>
    </row>
    <row r="118" spans="1:20" s="25" customFormat="1" ht="193.8" customHeight="1" x14ac:dyDescent="0.4">
      <c r="A118" s="7">
        <v>1</v>
      </c>
      <c r="B118" s="7">
        <v>6</v>
      </c>
      <c r="C118" s="8" t="s">
        <v>868</v>
      </c>
      <c r="D118" s="16" t="s">
        <v>1096</v>
      </c>
      <c r="E118" s="9" t="s">
        <v>283</v>
      </c>
      <c r="F118" s="8" t="s">
        <v>284</v>
      </c>
      <c r="G118" s="8" t="s">
        <v>285</v>
      </c>
      <c r="H118" s="10">
        <v>0</v>
      </c>
      <c r="I118" s="242" t="s">
        <v>26</v>
      </c>
      <c r="J118" s="242" t="s">
        <v>26</v>
      </c>
      <c r="K118" s="242" t="s">
        <v>26</v>
      </c>
      <c r="L118" s="242" t="s">
        <v>26</v>
      </c>
      <c r="M118" s="12"/>
      <c r="N118" s="42">
        <v>7</v>
      </c>
      <c r="O118" s="14">
        <f t="shared" si="10"/>
        <v>0</v>
      </c>
      <c r="P118" s="14">
        <f t="shared" si="11"/>
        <v>0</v>
      </c>
      <c r="Q118" s="15"/>
      <c r="R118" s="239"/>
      <c r="S118" s="15"/>
      <c r="T118" s="15"/>
    </row>
    <row r="119" spans="1:20" s="25" customFormat="1" ht="126" x14ac:dyDescent="0.4">
      <c r="A119" s="7">
        <v>1</v>
      </c>
      <c r="B119" s="26">
        <v>6</v>
      </c>
      <c r="C119" s="8" t="s">
        <v>869</v>
      </c>
      <c r="D119" s="16" t="s">
        <v>286</v>
      </c>
      <c r="E119" s="9" t="s">
        <v>178</v>
      </c>
      <c r="F119" s="8" t="s">
        <v>179</v>
      </c>
      <c r="G119" s="8" t="s">
        <v>287</v>
      </c>
      <c r="H119" s="17">
        <v>0</v>
      </c>
      <c r="I119" s="242" t="s">
        <v>26</v>
      </c>
      <c r="J119" s="242" t="s">
        <v>26</v>
      </c>
      <c r="K119" s="242" t="s">
        <v>26</v>
      </c>
      <c r="L119" s="242" t="s">
        <v>26</v>
      </c>
      <c r="M119" s="22"/>
      <c r="N119" s="13">
        <v>18</v>
      </c>
      <c r="O119" s="14">
        <f t="shared" si="10"/>
        <v>0</v>
      </c>
      <c r="P119" s="14">
        <f t="shared" si="11"/>
        <v>0</v>
      </c>
      <c r="Q119" s="15"/>
      <c r="R119" s="239"/>
      <c r="S119" s="15"/>
      <c r="T119" s="15"/>
    </row>
    <row r="120" spans="1:20" s="43" customFormat="1" ht="126" x14ac:dyDescent="0.4">
      <c r="A120" s="7">
        <v>1</v>
      </c>
      <c r="B120" s="7">
        <v>6</v>
      </c>
      <c r="C120" s="8" t="s">
        <v>870</v>
      </c>
      <c r="D120" s="16" t="s">
        <v>288</v>
      </c>
      <c r="E120" s="9" t="s">
        <v>1097</v>
      </c>
      <c r="F120" s="8" t="s">
        <v>57</v>
      </c>
      <c r="G120" s="8" t="s">
        <v>289</v>
      </c>
      <c r="H120" s="17">
        <v>200000</v>
      </c>
      <c r="I120" s="17"/>
      <c r="J120" s="17"/>
      <c r="K120" s="17"/>
      <c r="L120" s="17">
        <v>200000</v>
      </c>
      <c r="M120" s="18"/>
      <c r="N120" s="13">
        <v>22</v>
      </c>
      <c r="O120" s="14">
        <f t="shared" si="10"/>
        <v>200000</v>
      </c>
      <c r="P120" s="14">
        <f t="shared" si="11"/>
        <v>0</v>
      </c>
      <c r="Q120" s="15"/>
      <c r="R120" s="239"/>
      <c r="S120" s="15"/>
      <c r="T120" s="15"/>
    </row>
    <row r="121" spans="1:20" s="43" customFormat="1" ht="105" x14ac:dyDescent="0.4">
      <c r="A121" s="7">
        <v>1</v>
      </c>
      <c r="B121" s="7">
        <v>6</v>
      </c>
      <c r="C121" s="8" t="s">
        <v>871</v>
      </c>
      <c r="D121" s="16" t="s">
        <v>288</v>
      </c>
      <c r="E121" s="9" t="s">
        <v>1097</v>
      </c>
      <c r="F121" s="8" t="s">
        <v>57</v>
      </c>
      <c r="G121" s="8" t="s">
        <v>290</v>
      </c>
      <c r="H121" s="17">
        <v>200000</v>
      </c>
      <c r="I121" s="17"/>
      <c r="J121" s="17"/>
      <c r="K121" s="17">
        <v>200000</v>
      </c>
      <c r="L121" s="17"/>
      <c r="M121" s="18"/>
      <c r="N121" s="13">
        <v>22</v>
      </c>
      <c r="O121" s="14">
        <f t="shared" si="10"/>
        <v>200000</v>
      </c>
      <c r="P121" s="14">
        <f t="shared" si="11"/>
        <v>0</v>
      </c>
      <c r="Q121" s="15"/>
      <c r="R121" s="239"/>
      <c r="S121" s="15"/>
      <c r="T121" s="15"/>
    </row>
    <row r="122" spans="1:20" s="43" customFormat="1" ht="92.4" customHeight="1" x14ac:dyDescent="0.4">
      <c r="A122" s="7">
        <v>1</v>
      </c>
      <c r="B122" s="7">
        <v>6</v>
      </c>
      <c r="C122" s="8" t="s">
        <v>872</v>
      </c>
      <c r="D122" s="16" t="s">
        <v>291</v>
      </c>
      <c r="E122" s="9" t="s">
        <v>1098</v>
      </c>
      <c r="F122" s="8" t="s">
        <v>292</v>
      </c>
      <c r="G122" s="8" t="s">
        <v>293</v>
      </c>
      <c r="H122" s="17">
        <v>35000</v>
      </c>
      <c r="I122" s="17"/>
      <c r="J122" s="17">
        <v>35000</v>
      </c>
      <c r="K122" s="17"/>
      <c r="L122" s="17"/>
      <c r="M122" s="18"/>
      <c r="N122" s="13">
        <v>22</v>
      </c>
      <c r="O122" s="14">
        <f t="shared" si="10"/>
        <v>35000</v>
      </c>
      <c r="P122" s="14">
        <f t="shared" si="11"/>
        <v>0</v>
      </c>
      <c r="Q122" s="15"/>
      <c r="R122" s="239"/>
      <c r="S122" s="15"/>
      <c r="T122" s="15"/>
    </row>
    <row r="123" spans="1:20" s="43" customFormat="1" ht="126" x14ac:dyDescent="0.4">
      <c r="A123" s="7">
        <v>1</v>
      </c>
      <c r="B123" s="7">
        <v>6</v>
      </c>
      <c r="C123" s="8" t="s">
        <v>873</v>
      </c>
      <c r="D123" s="16" t="s">
        <v>294</v>
      </c>
      <c r="E123" s="9" t="s">
        <v>1097</v>
      </c>
      <c r="F123" s="8" t="s">
        <v>57</v>
      </c>
      <c r="G123" s="8" t="s">
        <v>289</v>
      </c>
      <c r="H123" s="17">
        <v>100000</v>
      </c>
      <c r="I123" s="17"/>
      <c r="J123" s="17"/>
      <c r="K123" s="17">
        <v>100000</v>
      </c>
      <c r="L123" s="17"/>
      <c r="M123" s="18"/>
      <c r="N123" s="13">
        <v>22</v>
      </c>
      <c r="O123" s="14">
        <f t="shared" si="10"/>
        <v>100000</v>
      </c>
      <c r="P123" s="14">
        <f t="shared" si="11"/>
        <v>0</v>
      </c>
      <c r="Q123" s="15"/>
      <c r="R123" s="239"/>
      <c r="S123" s="15"/>
      <c r="T123" s="15"/>
    </row>
    <row r="124" spans="1:20" s="43" customFormat="1" ht="126" x14ac:dyDescent="0.4">
      <c r="A124" s="7">
        <v>1</v>
      </c>
      <c r="B124" s="7">
        <v>6</v>
      </c>
      <c r="C124" s="8" t="s">
        <v>874</v>
      </c>
      <c r="D124" s="16" t="s">
        <v>295</v>
      </c>
      <c r="E124" s="9" t="s">
        <v>1097</v>
      </c>
      <c r="F124" s="8" t="s">
        <v>57</v>
      </c>
      <c r="G124" s="8" t="s">
        <v>289</v>
      </c>
      <c r="H124" s="10">
        <v>0</v>
      </c>
      <c r="I124" s="17"/>
      <c r="J124" s="17"/>
      <c r="K124" s="17"/>
      <c r="L124" s="10" t="s">
        <v>26</v>
      </c>
      <c r="M124" s="18"/>
      <c r="N124" s="13">
        <v>22</v>
      </c>
      <c r="O124" s="14">
        <f t="shared" si="10"/>
        <v>0</v>
      </c>
      <c r="P124" s="14">
        <f t="shared" si="11"/>
        <v>0</v>
      </c>
      <c r="Q124" s="15"/>
      <c r="R124" s="239"/>
      <c r="S124" s="15"/>
      <c r="T124" s="15"/>
    </row>
    <row r="125" spans="1:20" s="44" customFormat="1" ht="84" x14ac:dyDescent="0.4">
      <c r="A125" s="7">
        <v>1</v>
      </c>
      <c r="B125" s="7">
        <v>6</v>
      </c>
      <c r="C125" s="8" t="s">
        <v>875</v>
      </c>
      <c r="D125" s="16" t="s">
        <v>296</v>
      </c>
      <c r="E125" s="9" t="s">
        <v>1097</v>
      </c>
      <c r="F125" s="8" t="s">
        <v>297</v>
      </c>
      <c r="G125" s="8" t="s">
        <v>298</v>
      </c>
      <c r="H125" s="17">
        <v>20000</v>
      </c>
      <c r="I125" s="17"/>
      <c r="J125" s="17"/>
      <c r="K125" s="17">
        <v>20000</v>
      </c>
      <c r="L125" s="17"/>
      <c r="M125" s="18"/>
      <c r="N125" s="13">
        <v>22</v>
      </c>
      <c r="O125" s="14">
        <f t="shared" si="10"/>
        <v>20000</v>
      </c>
      <c r="P125" s="14">
        <f t="shared" si="11"/>
        <v>0</v>
      </c>
      <c r="Q125" s="15"/>
      <c r="R125" s="239"/>
      <c r="S125" s="15"/>
      <c r="T125" s="15"/>
    </row>
    <row r="126" spans="1:20" s="44" customFormat="1" ht="84" x14ac:dyDescent="0.4">
      <c r="A126" s="7">
        <v>1</v>
      </c>
      <c r="B126" s="7">
        <v>6</v>
      </c>
      <c r="C126" s="8" t="s">
        <v>876</v>
      </c>
      <c r="D126" s="16" t="s">
        <v>299</v>
      </c>
      <c r="E126" s="9" t="s">
        <v>1097</v>
      </c>
      <c r="F126" s="8" t="s">
        <v>57</v>
      </c>
      <c r="G126" s="8" t="s">
        <v>300</v>
      </c>
      <c r="H126" s="17">
        <v>100000</v>
      </c>
      <c r="I126" s="17">
        <v>25000</v>
      </c>
      <c r="J126" s="17">
        <v>25000</v>
      </c>
      <c r="K126" s="17">
        <v>25000</v>
      </c>
      <c r="L126" s="17">
        <v>25000</v>
      </c>
      <c r="M126" s="18"/>
      <c r="N126" s="13">
        <v>22</v>
      </c>
      <c r="O126" s="14">
        <f t="shared" si="10"/>
        <v>100000</v>
      </c>
      <c r="P126" s="14">
        <f t="shared" si="11"/>
        <v>0</v>
      </c>
      <c r="Q126" s="15"/>
      <c r="R126" s="239"/>
      <c r="S126" s="15"/>
      <c r="T126" s="15"/>
    </row>
    <row r="127" spans="1:20" s="25" customFormat="1" ht="168" x14ac:dyDescent="0.4">
      <c r="A127" s="7">
        <v>1</v>
      </c>
      <c r="B127" s="7">
        <v>6</v>
      </c>
      <c r="C127" s="8" t="s">
        <v>877</v>
      </c>
      <c r="D127" s="16" t="s">
        <v>301</v>
      </c>
      <c r="E127" s="9" t="s">
        <v>64</v>
      </c>
      <c r="F127" s="28" t="s">
        <v>65</v>
      </c>
      <c r="G127" s="8" t="s">
        <v>302</v>
      </c>
      <c r="H127" s="17">
        <v>0</v>
      </c>
      <c r="I127" s="17"/>
      <c r="J127" s="17"/>
      <c r="K127" s="17"/>
      <c r="L127" s="17"/>
      <c r="M127" s="18"/>
      <c r="N127" s="13">
        <v>23</v>
      </c>
      <c r="O127" s="14">
        <f t="shared" si="10"/>
        <v>0</v>
      </c>
      <c r="P127" s="14">
        <f t="shared" si="11"/>
        <v>0</v>
      </c>
      <c r="Q127" s="15"/>
      <c r="R127" s="239"/>
      <c r="S127" s="15"/>
      <c r="T127" s="15"/>
    </row>
    <row r="128" spans="1:20" s="25" customFormat="1" ht="84" x14ac:dyDescent="0.4">
      <c r="A128" s="7">
        <v>1</v>
      </c>
      <c r="B128" s="7">
        <v>6</v>
      </c>
      <c r="C128" s="8" t="s">
        <v>878</v>
      </c>
      <c r="D128" s="16" t="s">
        <v>303</v>
      </c>
      <c r="E128" s="9" t="s">
        <v>64</v>
      </c>
      <c r="F128" s="8" t="s">
        <v>304</v>
      </c>
      <c r="G128" s="8" t="s">
        <v>305</v>
      </c>
      <c r="H128" s="17">
        <v>0</v>
      </c>
      <c r="I128" s="17"/>
      <c r="J128" s="17"/>
      <c r="K128" s="17"/>
      <c r="L128" s="17"/>
      <c r="M128" s="18"/>
      <c r="N128" s="13">
        <v>23</v>
      </c>
      <c r="O128" s="14">
        <f t="shared" si="10"/>
        <v>0</v>
      </c>
      <c r="P128" s="14">
        <f t="shared" si="11"/>
        <v>0</v>
      </c>
      <c r="Q128" s="15"/>
      <c r="R128" s="239"/>
      <c r="S128" s="15"/>
      <c r="T128" s="15"/>
    </row>
    <row r="129" spans="1:18" s="15" customFormat="1" ht="105" x14ac:dyDescent="0.4">
      <c r="A129" s="7">
        <v>1</v>
      </c>
      <c r="B129" s="7">
        <v>6</v>
      </c>
      <c r="C129" s="8" t="s">
        <v>879</v>
      </c>
      <c r="D129" s="16" t="s">
        <v>306</v>
      </c>
      <c r="E129" s="9" t="s">
        <v>1099</v>
      </c>
      <c r="F129" s="8" t="s">
        <v>307</v>
      </c>
      <c r="G129" s="8" t="s">
        <v>308</v>
      </c>
      <c r="H129" s="10">
        <v>20000</v>
      </c>
      <c r="I129" s="10"/>
      <c r="J129" s="10">
        <v>10000</v>
      </c>
      <c r="K129" s="10">
        <v>10000</v>
      </c>
      <c r="L129" s="10"/>
      <c r="M129" s="32"/>
      <c r="N129" s="42">
        <v>36</v>
      </c>
      <c r="O129" s="14">
        <f t="shared" si="10"/>
        <v>20000</v>
      </c>
      <c r="P129" s="14">
        <f t="shared" si="11"/>
        <v>0</v>
      </c>
      <c r="R129" s="239"/>
    </row>
    <row r="130" spans="1:18" s="15" customFormat="1" ht="231" x14ac:dyDescent="0.4">
      <c r="A130" s="7">
        <v>1</v>
      </c>
      <c r="B130" s="7">
        <v>6</v>
      </c>
      <c r="C130" s="8" t="s">
        <v>880</v>
      </c>
      <c r="D130" s="16" t="s">
        <v>309</v>
      </c>
      <c r="E130" s="9" t="s">
        <v>1084</v>
      </c>
      <c r="F130" s="8" t="s">
        <v>310</v>
      </c>
      <c r="G130" s="8" t="s">
        <v>311</v>
      </c>
      <c r="H130" s="10">
        <v>30000</v>
      </c>
      <c r="I130" s="10"/>
      <c r="J130" s="10">
        <v>15000</v>
      </c>
      <c r="K130" s="10">
        <v>15000</v>
      </c>
      <c r="L130" s="10"/>
      <c r="M130" s="32"/>
      <c r="N130" s="42">
        <v>36</v>
      </c>
      <c r="O130" s="14">
        <f t="shared" si="10"/>
        <v>30000</v>
      </c>
      <c r="P130" s="14">
        <f t="shared" si="11"/>
        <v>0</v>
      </c>
      <c r="R130" s="239"/>
    </row>
    <row r="131" spans="1:18" s="15" customFormat="1" ht="294" x14ac:dyDescent="0.4">
      <c r="A131" s="7">
        <v>1</v>
      </c>
      <c r="B131" s="7">
        <v>6</v>
      </c>
      <c r="C131" s="8" t="s">
        <v>881</v>
      </c>
      <c r="D131" s="16" t="s">
        <v>312</v>
      </c>
      <c r="E131" s="9" t="s">
        <v>1100</v>
      </c>
      <c r="F131" s="8" t="s">
        <v>313</v>
      </c>
      <c r="G131" s="8" t="s">
        <v>314</v>
      </c>
      <c r="H131" s="10">
        <v>3400</v>
      </c>
      <c r="I131" s="10"/>
      <c r="J131" s="10">
        <v>2000</v>
      </c>
      <c r="K131" s="10">
        <v>1400</v>
      </c>
      <c r="L131" s="10"/>
      <c r="M131" s="32"/>
      <c r="N131" s="42">
        <v>36</v>
      </c>
      <c r="O131" s="14">
        <f t="shared" si="10"/>
        <v>3400</v>
      </c>
      <c r="P131" s="14">
        <f t="shared" si="11"/>
        <v>0</v>
      </c>
      <c r="R131" s="239"/>
    </row>
    <row r="132" spans="1:18" s="15" customFormat="1" ht="357" x14ac:dyDescent="0.4">
      <c r="A132" s="7">
        <v>1</v>
      </c>
      <c r="B132" s="7">
        <v>6</v>
      </c>
      <c r="C132" s="8" t="s">
        <v>882</v>
      </c>
      <c r="D132" s="16" t="s">
        <v>315</v>
      </c>
      <c r="E132" s="9" t="s">
        <v>1101</v>
      </c>
      <c r="F132" s="8" t="s">
        <v>239</v>
      </c>
      <c r="G132" s="8" t="s">
        <v>316</v>
      </c>
      <c r="H132" s="10">
        <v>2000</v>
      </c>
      <c r="I132" s="10"/>
      <c r="J132" s="10">
        <v>2000</v>
      </c>
      <c r="K132" s="10"/>
      <c r="L132" s="10"/>
      <c r="M132" s="32"/>
      <c r="N132" s="42">
        <v>36</v>
      </c>
      <c r="O132" s="14">
        <f t="shared" si="10"/>
        <v>2000</v>
      </c>
      <c r="P132" s="14">
        <f t="shared" si="11"/>
        <v>0</v>
      </c>
      <c r="R132" s="239"/>
    </row>
    <row r="133" spans="1:18" s="15" customFormat="1" ht="378" x14ac:dyDescent="0.4">
      <c r="A133" s="7">
        <v>1</v>
      </c>
      <c r="B133" s="7">
        <v>6</v>
      </c>
      <c r="C133" s="8" t="s">
        <v>883</v>
      </c>
      <c r="D133" s="16" t="s">
        <v>1102</v>
      </c>
      <c r="E133" s="9" t="s">
        <v>317</v>
      </c>
      <c r="F133" s="8" t="s">
        <v>318</v>
      </c>
      <c r="G133" s="8" t="s">
        <v>1103</v>
      </c>
      <c r="H133" s="10">
        <v>38900</v>
      </c>
      <c r="I133" s="10">
        <v>19800</v>
      </c>
      <c r="J133" s="10">
        <v>5600</v>
      </c>
      <c r="K133" s="10">
        <v>6000</v>
      </c>
      <c r="L133" s="10">
        <v>7500</v>
      </c>
      <c r="M133" s="30"/>
      <c r="N133" s="42">
        <v>37</v>
      </c>
      <c r="O133" s="14">
        <f t="shared" si="10"/>
        <v>38900</v>
      </c>
      <c r="P133" s="14">
        <f t="shared" si="11"/>
        <v>0</v>
      </c>
      <c r="R133" s="239"/>
    </row>
    <row r="134" spans="1:18" s="15" customFormat="1" ht="28.8" customHeight="1" x14ac:dyDescent="0.4">
      <c r="A134" s="7"/>
      <c r="B134" s="64"/>
      <c r="C134" s="69" t="s">
        <v>370</v>
      </c>
      <c r="D134" s="57"/>
      <c r="E134" s="58"/>
      <c r="F134" s="59"/>
      <c r="G134" s="59"/>
      <c r="H134" s="60"/>
      <c r="I134" s="60"/>
      <c r="J134" s="60"/>
      <c r="K134" s="60"/>
      <c r="L134" s="60"/>
      <c r="M134" s="70"/>
      <c r="N134" s="42"/>
      <c r="O134" s="14"/>
      <c r="P134" s="14"/>
      <c r="R134" s="238"/>
    </row>
    <row r="135" spans="1:18" s="15" customFormat="1" ht="252" x14ac:dyDescent="0.25">
      <c r="A135" s="7">
        <v>1</v>
      </c>
      <c r="B135" s="7">
        <v>7</v>
      </c>
      <c r="C135" s="8" t="s">
        <v>884</v>
      </c>
      <c r="D135" s="8" t="s">
        <v>1104</v>
      </c>
      <c r="E135" s="9" t="s">
        <v>1111</v>
      </c>
      <c r="F135" s="8" t="s">
        <v>319</v>
      </c>
      <c r="G135" s="8" t="s">
        <v>320</v>
      </c>
      <c r="H135" s="10">
        <v>73000</v>
      </c>
      <c r="I135" s="10"/>
      <c r="J135" s="10"/>
      <c r="K135" s="10">
        <v>73000</v>
      </c>
      <c r="L135" s="11"/>
      <c r="M135" s="12"/>
      <c r="N135" s="42">
        <v>1</v>
      </c>
      <c r="O135" s="14">
        <f t="shared" ref="O135:O141" si="12">SUM(I135,J135,K135,L135)</f>
        <v>73000</v>
      </c>
      <c r="P135" s="14">
        <f t="shared" ref="P135:P141" si="13">H135-O135</f>
        <v>0</v>
      </c>
      <c r="R135" s="238"/>
    </row>
    <row r="136" spans="1:18" s="15" customFormat="1" ht="106.8" customHeight="1" x14ac:dyDescent="0.25">
      <c r="A136" s="7">
        <v>1</v>
      </c>
      <c r="B136" s="7">
        <v>7</v>
      </c>
      <c r="C136" s="8" t="s">
        <v>885</v>
      </c>
      <c r="D136" s="16" t="s">
        <v>321</v>
      </c>
      <c r="E136" s="9" t="s">
        <v>322</v>
      </c>
      <c r="F136" s="8" t="s">
        <v>323</v>
      </c>
      <c r="G136" s="8" t="s">
        <v>324</v>
      </c>
      <c r="H136" s="17">
        <v>60000</v>
      </c>
      <c r="I136" s="17"/>
      <c r="J136" s="17"/>
      <c r="K136" s="17">
        <v>60000</v>
      </c>
      <c r="L136" s="17"/>
      <c r="M136" s="18"/>
      <c r="N136" s="42">
        <v>22</v>
      </c>
      <c r="O136" s="14">
        <f t="shared" si="12"/>
        <v>60000</v>
      </c>
      <c r="P136" s="14">
        <f t="shared" si="13"/>
        <v>0</v>
      </c>
      <c r="R136" s="238"/>
    </row>
    <row r="137" spans="1:18" s="15" customFormat="1" ht="108" customHeight="1" x14ac:dyDescent="0.25">
      <c r="A137" s="7">
        <v>1</v>
      </c>
      <c r="B137" s="7">
        <v>7</v>
      </c>
      <c r="C137" s="8" t="s">
        <v>886</v>
      </c>
      <c r="D137" s="16" t="s">
        <v>1105</v>
      </c>
      <c r="E137" s="9" t="s">
        <v>325</v>
      </c>
      <c r="F137" s="8" t="s">
        <v>326</v>
      </c>
      <c r="G137" s="8" t="s">
        <v>327</v>
      </c>
      <c r="H137" s="17">
        <v>500000</v>
      </c>
      <c r="I137" s="17"/>
      <c r="J137" s="17">
        <v>500000</v>
      </c>
      <c r="K137" s="17"/>
      <c r="L137" s="17"/>
      <c r="M137" s="18"/>
      <c r="N137" s="42">
        <v>22</v>
      </c>
      <c r="O137" s="14">
        <f t="shared" si="12"/>
        <v>500000</v>
      </c>
      <c r="P137" s="14">
        <f t="shared" si="13"/>
        <v>0</v>
      </c>
      <c r="R137" s="238"/>
    </row>
    <row r="138" spans="1:18" s="15" customFormat="1" ht="112.2" customHeight="1" x14ac:dyDescent="0.25">
      <c r="A138" s="7">
        <v>1</v>
      </c>
      <c r="B138" s="7">
        <v>7</v>
      </c>
      <c r="C138" s="8" t="s">
        <v>887</v>
      </c>
      <c r="D138" s="16" t="s">
        <v>328</v>
      </c>
      <c r="E138" s="9" t="s">
        <v>1106</v>
      </c>
      <c r="F138" s="8" t="s">
        <v>326</v>
      </c>
      <c r="G138" s="8" t="s">
        <v>329</v>
      </c>
      <c r="H138" s="17">
        <v>20000</v>
      </c>
      <c r="I138" s="17">
        <v>20000</v>
      </c>
      <c r="J138" s="17"/>
      <c r="K138" s="17"/>
      <c r="L138" s="17"/>
      <c r="M138" s="18"/>
      <c r="N138" s="42">
        <v>22</v>
      </c>
      <c r="O138" s="14">
        <f t="shared" si="12"/>
        <v>20000</v>
      </c>
      <c r="P138" s="14">
        <f t="shared" si="13"/>
        <v>0</v>
      </c>
      <c r="R138" s="238"/>
    </row>
    <row r="139" spans="1:18" s="15" customFormat="1" ht="105" x14ac:dyDescent="0.25">
      <c r="A139" s="7">
        <v>1</v>
      </c>
      <c r="B139" s="7">
        <v>7</v>
      </c>
      <c r="C139" s="8" t="s">
        <v>888</v>
      </c>
      <c r="D139" s="16" t="s">
        <v>330</v>
      </c>
      <c r="E139" s="9" t="s">
        <v>1107</v>
      </c>
      <c r="F139" s="8" t="s">
        <v>331</v>
      </c>
      <c r="G139" s="8" t="s">
        <v>1109</v>
      </c>
      <c r="H139" s="17">
        <v>70000</v>
      </c>
      <c r="I139" s="17"/>
      <c r="J139" s="17"/>
      <c r="K139" s="17">
        <v>70000</v>
      </c>
      <c r="L139" s="17"/>
      <c r="M139" s="18"/>
      <c r="N139" s="42">
        <v>22</v>
      </c>
      <c r="O139" s="14">
        <f t="shared" si="12"/>
        <v>70000</v>
      </c>
      <c r="P139" s="14">
        <f t="shared" si="13"/>
        <v>0</v>
      </c>
      <c r="R139" s="238"/>
    </row>
    <row r="140" spans="1:18" s="15" customFormat="1" ht="147" customHeight="1" x14ac:dyDescent="0.25">
      <c r="A140" s="7">
        <v>1</v>
      </c>
      <c r="B140" s="7">
        <v>7</v>
      </c>
      <c r="C140" s="8" t="s">
        <v>889</v>
      </c>
      <c r="D140" s="16" t="s">
        <v>332</v>
      </c>
      <c r="E140" s="9" t="s">
        <v>1107</v>
      </c>
      <c r="F140" s="8" t="s">
        <v>323</v>
      </c>
      <c r="G140" s="8" t="s">
        <v>333</v>
      </c>
      <c r="H140" s="17">
        <v>50000</v>
      </c>
      <c r="I140" s="17"/>
      <c r="J140" s="17"/>
      <c r="K140" s="17">
        <v>50000</v>
      </c>
      <c r="L140" s="17"/>
      <c r="M140" s="18"/>
      <c r="N140" s="42">
        <v>22</v>
      </c>
      <c r="O140" s="14">
        <f t="shared" si="12"/>
        <v>50000</v>
      </c>
      <c r="P140" s="14">
        <f t="shared" si="13"/>
        <v>0</v>
      </c>
      <c r="R140" s="238"/>
    </row>
    <row r="141" spans="1:18" s="15" customFormat="1" ht="168" customHeight="1" x14ac:dyDescent="0.25">
      <c r="A141" s="7">
        <v>1</v>
      </c>
      <c r="B141" s="7">
        <v>7</v>
      </c>
      <c r="C141" s="8" t="s">
        <v>890</v>
      </c>
      <c r="D141" s="16" t="s">
        <v>335</v>
      </c>
      <c r="E141" s="9" t="s">
        <v>1108</v>
      </c>
      <c r="F141" s="8" t="s">
        <v>337</v>
      </c>
      <c r="G141" s="8" t="s">
        <v>338</v>
      </c>
      <c r="H141" s="17">
        <v>30000</v>
      </c>
      <c r="I141" s="17">
        <v>30000</v>
      </c>
      <c r="J141" s="17"/>
      <c r="K141" s="17"/>
      <c r="L141" s="17"/>
      <c r="M141" s="18"/>
      <c r="N141" s="42">
        <v>22</v>
      </c>
      <c r="O141" s="14">
        <f t="shared" si="12"/>
        <v>30000</v>
      </c>
      <c r="P141" s="14">
        <f t="shared" si="13"/>
        <v>0</v>
      </c>
      <c r="R141" s="238"/>
    </row>
    <row r="142" spans="1:18" s="15" customFormat="1" ht="28.2" customHeight="1" x14ac:dyDescent="0.25">
      <c r="A142" s="7"/>
      <c r="B142" s="64"/>
      <c r="C142" s="71" t="s">
        <v>372</v>
      </c>
      <c r="D142" s="57"/>
      <c r="E142" s="58"/>
      <c r="F142" s="59"/>
      <c r="G142" s="59"/>
      <c r="H142" s="72"/>
      <c r="I142" s="72"/>
      <c r="J142" s="72"/>
      <c r="K142" s="72"/>
      <c r="L142" s="72"/>
      <c r="M142" s="73"/>
      <c r="N142" s="42"/>
      <c r="O142" s="14"/>
      <c r="P142" s="14"/>
      <c r="R142" s="238"/>
    </row>
    <row r="143" spans="1:18" s="15" customFormat="1" ht="136.19999999999999" customHeight="1" x14ac:dyDescent="0.25">
      <c r="A143" s="7">
        <v>1</v>
      </c>
      <c r="B143" s="7">
        <v>8</v>
      </c>
      <c r="C143" s="16" t="s">
        <v>1110</v>
      </c>
      <c r="D143" s="16" t="s">
        <v>339</v>
      </c>
      <c r="E143" s="9" t="s">
        <v>20</v>
      </c>
      <c r="F143" s="8" t="s">
        <v>340</v>
      </c>
      <c r="G143" s="8" t="s">
        <v>341</v>
      </c>
      <c r="H143" s="10">
        <v>0</v>
      </c>
      <c r="I143" s="242" t="s">
        <v>26</v>
      </c>
      <c r="J143" s="11"/>
      <c r="K143" s="11"/>
      <c r="L143" s="11"/>
      <c r="M143" s="20"/>
      <c r="N143" s="42">
        <v>3</v>
      </c>
      <c r="O143" s="14">
        <f t="shared" ref="O143:O151" si="14">SUM(I143,J143,K143,L143)</f>
        <v>0</v>
      </c>
      <c r="P143" s="14">
        <f t="shared" ref="P143:P151" si="15">H143-O143</f>
        <v>0</v>
      </c>
      <c r="R143" s="238"/>
    </row>
    <row r="144" spans="1:18" s="15" customFormat="1" ht="168" x14ac:dyDescent="0.25">
      <c r="A144" s="7">
        <v>1</v>
      </c>
      <c r="B144" s="7">
        <v>8</v>
      </c>
      <c r="C144" s="16" t="s">
        <v>891</v>
      </c>
      <c r="D144" s="16" t="s">
        <v>342</v>
      </c>
      <c r="E144" s="9" t="s">
        <v>343</v>
      </c>
      <c r="F144" s="8" t="s">
        <v>344</v>
      </c>
      <c r="G144" s="8" t="s">
        <v>345</v>
      </c>
      <c r="H144" s="10">
        <v>0</v>
      </c>
      <c r="I144" s="37" t="s">
        <v>26</v>
      </c>
      <c r="J144" s="37" t="s">
        <v>26</v>
      </c>
      <c r="K144" s="37" t="s">
        <v>26</v>
      </c>
      <c r="L144" s="37" t="s">
        <v>26</v>
      </c>
      <c r="M144" s="12"/>
      <c r="N144" s="42">
        <v>10</v>
      </c>
      <c r="O144" s="14">
        <f t="shared" si="14"/>
        <v>0</v>
      </c>
      <c r="P144" s="14">
        <f t="shared" si="15"/>
        <v>0</v>
      </c>
      <c r="R144" s="238"/>
    </row>
    <row r="145" spans="1:20" s="15" customFormat="1" ht="75" customHeight="1" x14ac:dyDescent="0.25">
      <c r="A145" s="7">
        <v>1</v>
      </c>
      <c r="B145" s="7">
        <v>8</v>
      </c>
      <c r="C145" s="16" t="s">
        <v>892</v>
      </c>
      <c r="D145" s="16" t="s">
        <v>346</v>
      </c>
      <c r="E145" s="9" t="s">
        <v>1106</v>
      </c>
      <c r="F145" s="8" t="s">
        <v>347</v>
      </c>
      <c r="G145" s="8" t="s">
        <v>348</v>
      </c>
      <c r="H145" s="17">
        <v>5000</v>
      </c>
      <c r="I145" s="17">
        <v>5000</v>
      </c>
      <c r="J145" s="17"/>
      <c r="K145" s="17"/>
      <c r="L145" s="17"/>
      <c r="M145" s="18"/>
      <c r="N145" s="42">
        <v>22</v>
      </c>
      <c r="O145" s="14">
        <f t="shared" si="14"/>
        <v>5000</v>
      </c>
      <c r="P145" s="14">
        <f t="shared" si="15"/>
        <v>0</v>
      </c>
      <c r="R145" s="238"/>
    </row>
    <row r="146" spans="1:20" s="15" customFormat="1" ht="98.4" customHeight="1" x14ac:dyDescent="0.25">
      <c r="A146" s="7">
        <v>1</v>
      </c>
      <c r="B146" s="7">
        <v>8</v>
      </c>
      <c r="C146" s="16" t="s">
        <v>893</v>
      </c>
      <c r="D146" s="16" t="s">
        <v>349</v>
      </c>
      <c r="E146" s="9" t="s">
        <v>1106</v>
      </c>
      <c r="F146" s="8" t="s">
        <v>350</v>
      </c>
      <c r="G146" s="8" t="s">
        <v>351</v>
      </c>
      <c r="H146" s="17">
        <v>30000</v>
      </c>
      <c r="I146" s="17">
        <v>7500</v>
      </c>
      <c r="J146" s="17">
        <v>7500</v>
      </c>
      <c r="K146" s="17">
        <v>7500</v>
      </c>
      <c r="L146" s="17">
        <v>7500</v>
      </c>
      <c r="M146" s="18"/>
      <c r="N146" s="42">
        <v>22</v>
      </c>
      <c r="O146" s="14">
        <f t="shared" si="14"/>
        <v>30000</v>
      </c>
      <c r="P146" s="14">
        <f t="shared" si="15"/>
        <v>0</v>
      </c>
      <c r="R146" s="238"/>
    </row>
    <row r="147" spans="1:20" s="15" customFormat="1" ht="63" x14ac:dyDescent="0.25">
      <c r="A147" s="7">
        <v>1</v>
      </c>
      <c r="B147" s="7">
        <v>8</v>
      </c>
      <c r="C147" s="16" t="s">
        <v>894</v>
      </c>
      <c r="D147" s="16" t="s">
        <v>352</v>
      </c>
      <c r="E147" s="9" t="s">
        <v>1106</v>
      </c>
      <c r="F147" s="8" t="s">
        <v>353</v>
      </c>
      <c r="G147" s="8" t="s">
        <v>354</v>
      </c>
      <c r="H147" s="17">
        <v>30000</v>
      </c>
      <c r="I147" s="17"/>
      <c r="J147" s="17">
        <v>30000</v>
      </c>
      <c r="K147" s="17"/>
      <c r="L147" s="17"/>
      <c r="M147" s="18"/>
      <c r="N147" s="42">
        <v>22</v>
      </c>
      <c r="O147" s="14">
        <f t="shared" si="14"/>
        <v>30000</v>
      </c>
      <c r="P147" s="14">
        <f t="shared" si="15"/>
        <v>0</v>
      </c>
      <c r="R147" s="238"/>
    </row>
    <row r="148" spans="1:20" s="15" customFormat="1" ht="84" x14ac:dyDescent="0.25">
      <c r="A148" s="7">
        <v>1</v>
      </c>
      <c r="B148" s="7">
        <v>8</v>
      </c>
      <c r="C148" s="16" t="s">
        <v>895</v>
      </c>
      <c r="D148" s="16" t="s">
        <v>355</v>
      </c>
      <c r="E148" s="9" t="s">
        <v>1106</v>
      </c>
      <c r="F148" s="8" t="s">
        <v>356</v>
      </c>
      <c r="G148" s="8" t="s">
        <v>357</v>
      </c>
      <c r="H148" s="17">
        <v>30000</v>
      </c>
      <c r="I148" s="17">
        <v>30000</v>
      </c>
      <c r="J148" s="17"/>
      <c r="K148" s="17"/>
      <c r="L148" s="17"/>
      <c r="M148" s="18"/>
      <c r="N148" s="42">
        <v>22</v>
      </c>
      <c r="O148" s="14">
        <f t="shared" si="14"/>
        <v>30000</v>
      </c>
      <c r="P148" s="14">
        <f t="shared" si="15"/>
        <v>0</v>
      </c>
      <c r="R148" s="238"/>
    </row>
    <row r="149" spans="1:20" s="15" customFormat="1" ht="63" x14ac:dyDescent="0.25">
      <c r="A149" s="7">
        <v>1</v>
      </c>
      <c r="B149" s="7">
        <v>8</v>
      </c>
      <c r="C149" s="16" t="s">
        <v>896</v>
      </c>
      <c r="D149" s="16" t="s">
        <v>358</v>
      </c>
      <c r="E149" s="9" t="s">
        <v>1106</v>
      </c>
      <c r="F149" s="8" t="s">
        <v>359</v>
      </c>
      <c r="G149" s="8" t="s">
        <v>360</v>
      </c>
      <c r="H149" s="17">
        <v>100000</v>
      </c>
      <c r="I149" s="17"/>
      <c r="J149" s="17"/>
      <c r="K149" s="17">
        <v>100000</v>
      </c>
      <c r="L149" s="17"/>
      <c r="M149" s="18"/>
      <c r="N149" s="42">
        <v>22</v>
      </c>
      <c r="O149" s="14">
        <f t="shared" si="14"/>
        <v>100000</v>
      </c>
      <c r="P149" s="14">
        <f t="shared" si="15"/>
        <v>0</v>
      </c>
      <c r="R149" s="238"/>
    </row>
    <row r="150" spans="1:20" s="15" customFormat="1" ht="84" x14ac:dyDescent="0.25">
      <c r="A150" s="7">
        <v>1</v>
      </c>
      <c r="B150" s="7">
        <v>8</v>
      </c>
      <c r="C150" s="16" t="s">
        <v>897</v>
      </c>
      <c r="D150" s="16" t="s">
        <v>361</v>
      </c>
      <c r="E150" s="9" t="s">
        <v>1106</v>
      </c>
      <c r="F150" s="8" t="s">
        <v>182</v>
      </c>
      <c r="G150" s="8" t="s">
        <v>362</v>
      </c>
      <c r="H150" s="17">
        <v>100000</v>
      </c>
      <c r="I150" s="17"/>
      <c r="J150" s="17">
        <v>100000</v>
      </c>
      <c r="K150" s="17"/>
      <c r="L150" s="17"/>
      <c r="M150" s="18"/>
      <c r="N150" s="42">
        <v>22</v>
      </c>
      <c r="O150" s="14">
        <f t="shared" si="14"/>
        <v>100000</v>
      </c>
      <c r="P150" s="14">
        <f t="shared" si="15"/>
        <v>0</v>
      </c>
      <c r="R150" s="238"/>
    </row>
    <row r="151" spans="1:20" s="25" customFormat="1" ht="273" x14ac:dyDescent="0.4">
      <c r="A151" s="7">
        <v>1</v>
      </c>
      <c r="B151" s="7">
        <v>8</v>
      </c>
      <c r="C151" s="16" t="s">
        <v>898</v>
      </c>
      <c r="D151" s="16" t="s">
        <v>363</v>
      </c>
      <c r="E151" s="9" t="s">
        <v>68</v>
      </c>
      <c r="F151" s="8" t="s">
        <v>364</v>
      </c>
      <c r="G151" s="8" t="s">
        <v>365</v>
      </c>
      <c r="H151" s="17">
        <v>0</v>
      </c>
      <c r="I151" s="33" t="s">
        <v>26</v>
      </c>
      <c r="J151" s="33" t="s">
        <v>26</v>
      </c>
      <c r="K151" s="33" t="s">
        <v>26</v>
      </c>
      <c r="L151" s="33" t="s">
        <v>26</v>
      </c>
      <c r="M151" s="18"/>
      <c r="N151" s="42">
        <v>25</v>
      </c>
      <c r="O151" s="14">
        <f t="shared" si="14"/>
        <v>0</v>
      </c>
      <c r="P151" s="14">
        <f t="shared" si="15"/>
        <v>0</v>
      </c>
      <c r="Q151" s="15"/>
      <c r="R151" s="238"/>
      <c r="S151" s="15"/>
      <c r="T151" s="15"/>
    </row>
    <row r="152" spans="1:20" x14ac:dyDescent="0.4">
      <c r="H152" s="48">
        <f>SUM(H5:H151)</f>
        <v>7060059</v>
      </c>
      <c r="I152" s="48">
        <f>SUM(I5:I151)</f>
        <v>1161546</v>
      </c>
      <c r="J152" s="48">
        <f>SUM(J5:J151)</f>
        <v>2615345</v>
      </c>
      <c r="K152" s="48">
        <f>SUM(K5:K151)</f>
        <v>2466723</v>
      </c>
      <c r="L152" s="48">
        <f>SUM(L5:L151)</f>
        <v>816445</v>
      </c>
    </row>
  </sheetData>
  <mergeCells count="8">
    <mergeCell ref="C1:M1"/>
    <mergeCell ref="C2:C3"/>
    <mergeCell ref="D2:D3"/>
    <mergeCell ref="E2:E3"/>
    <mergeCell ref="F2:G2"/>
    <mergeCell ref="H2:H3"/>
    <mergeCell ref="I2:L2"/>
    <mergeCell ref="M2:M3"/>
  </mergeCells>
  <printOptions horizontalCentered="1"/>
  <pageMargins left="0.39370078740157483" right="0.39370078740157483" top="0.98425196850393704" bottom="0.59055118110236227" header="0.31496062992125984" footer="0.31496062992125984"/>
  <pageSetup paperSize="9" scale="85" fitToHeight="0" orientation="landscape" horizontalDpi="360" verticalDpi="360" r:id="rId1"/>
  <headerFooter>
    <oddFooter xml:space="preserve">&amp;C&amp;"TH SarabunIT๙,ธรรมดา"&amp;16- &amp;P - </oddFooter>
  </headerFooter>
  <rowBreaks count="7" manualBreakCount="7">
    <brk id="32" max="16383" man="1"/>
    <brk id="56" max="16383" man="1"/>
    <brk id="86" max="16383" man="1"/>
    <brk id="98" max="16383" man="1"/>
    <brk id="115" max="16383" man="1"/>
    <brk id="133" max="16383" man="1"/>
    <brk id="1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51AC5-0500-440E-B2F9-40751CC87874}">
  <sheetPr>
    <pageSetUpPr fitToPage="1"/>
  </sheetPr>
  <dimension ref="A1:T73"/>
  <sheetViews>
    <sheetView zoomScale="60" zoomScaleNormal="60" workbookViewId="0">
      <pane xSplit="6" ySplit="1" topLeftCell="G2" activePane="bottomRight" state="frozen"/>
      <selection activeCell="F5" sqref="F5"/>
      <selection pane="topRight" activeCell="F5" sqref="F5"/>
      <selection pane="bottomLeft" activeCell="F5" sqref="F5"/>
      <selection pane="bottomRight" activeCell="F5" sqref="F5"/>
    </sheetView>
  </sheetViews>
  <sheetFormatPr defaultRowHeight="21" x14ac:dyDescent="0.25"/>
  <cols>
    <col min="1" max="1" width="12.796875" hidden="1" customWidth="1"/>
    <col min="2" max="2" width="16.8984375" style="82" bestFit="1" customWidth="1"/>
    <col min="3" max="3" width="18.09765625" customWidth="1"/>
    <col min="4" max="4" width="25.69921875" customWidth="1"/>
    <col min="5" max="5" width="16.09765625" style="84" customWidth="1"/>
    <col min="6" max="7" width="15.19921875" customWidth="1"/>
    <col min="8" max="8" width="12.8984375" style="85" bestFit="1" customWidth="1"/>
    <col min="9" max="12" width="10.5" style="85" customWidth="1"/>
    <col min="13" max="13" width="8.796875" style="86"/>
    <col min="14" max="14" width="13.3984375" hidden="1" customWidth="1"/>
    <col min="15" max="15" width="9.69921875" hidden="1" customWidth="1"/>
    <col min="16" max="16" width="0" hidden="1" customWidth="1"/>
  </cols>
  <sheetData>
    <row r="1" spans="1:20" s="74" customFormat="1" ht="30.6" x14ac:dyDescent="0.25">
      <c r="B1" s="75"/>
      <c r="C1" s="278" t="s">
        <v>380</v>
      </c>
      <c r="D1" s="278"/>
      <c r="E1" s="278"/>
      <c r="F1" s="278"/>
      <c r="G1" s="278"/>
      <c r="H1" s="278"/>
      <c r="I1" s="278"/>
      <c r="J1" s="278"/>
      <c r="K1" s="278"/>
      <c r="L1" s="278"/>
      <c r="M1" s="278"/>
    </row>
    <row r="2" spans="1:20" s="74" customFormat="1" ht="38.4" customHeight="1" x14ac:dyDescent="0.25">
      <c r="B2" s="75"/>
      <c r="C2" s="275" t="s">
        <v>6</v>
      </c>
      <c r="D2" s="275" t="s">
        <v>7</v>
      </c>
      <c r="E2" s="275" t="s">
        <v>373</v>
      </c>
      <c r="F2" s="275" t="s">
        <v>8</v>
      </c>
      <c r="G2" s="275"/>
      <c r="H2" s="275" t="s">
        <v>378</v>
      </c>
      <c r="I2" s="275" t="s">
        <v>9</v>
      </c>
      <c r="J2" s="275"/>
      <c r="K2" s="275"/>
      <c r="L2" s="275"/>
      <c r="M2" s="275" t="s">
        <v>4</v>
      </c>
    </row>
    <row r="3" spans="1:20" s="78" customFormat="1" ht="42" x14ac:dyDescent="0.25">
      <c r="A3" s="76" t="s">
        <v>2</v>
      </c>
      <c r="B3" s="76" t="s">
        <v>3</v>
      </c>
      <c r="C3" s="275"/>
      <c r="D3" s="275"/>
      <c r="E3" s="275"/>
      <c r="F3" s="4" t="s">
        <v>10</v>
      </c>
      <c r="G3" s="4" t="s">
        <v>11</v>
      </c>
      <c r="H3" s="275"/>
      <c r="I3" s="4" t="s">
        <v>374</v>
      </c>
      <c r="J3" s="4" t="s">
        <v>375</v>
      </c>
      <c r="K3" s="4" t="s">
        <v>376</v>
      </c>
      <c r="L3" s="4" t="s">
        <v>377</v>
      </c>
      <c r="M3" s="275"/>
      <c r="N3" s="76" t="s">
        <v>5</v>
      </c>
      <c r="O3" s="77"/>
      <c r="P3" s="77"/>
    </row>
    <row r="4" spans="1:20" s="78" customFormat="1" ht="34.200000000000003" customHeight="1" x14ac:dyDescent="0.25">
      <c r="A4" s="76"/>
      <c r="B4" s="87"/>
      <c r="C4" s="65" t="s">
        <v>381</v>
      </c>
      <c r="D4" s="89"/>
      <c r="E4" s="89"/>
      <c r="F4" s="90"/>
      <c r="G4" s="90"/>
      <c r="H4" s="89"/>
      <c r="I4" s="90"/>
      <c r="J4" s="90"/>
      <c r="K4" s="90"/>
      <c r="L4" s="90"/>
      <c r="M4" s="91"/>
      <c r="N4" s="88"/>
      <c r="O4" s="77"/>
      <c r="P4" s="77"/>
    </row>
    <row r="5" spans="1:20" s="108" customFormat="1" ht="315" x14ac:dyDescent="0.25">
      <c r="A5" s="103">
        <v>2</v>
      </c>
      <c r="B5" s="103">
        <v>1</v>
      </c>
      <c r="C5" s="116" t="s">
        <v>901</v>
      </c>
      <c r="D5" s="116" t="s">
        <v>382</v>
      </c>
      <c r="E5" s="111" t="s">
        <v>13</v>
      </c>
      <c r="F5" s="116" t="s">
        <v>383</v>
      </c>
      <c r="G5" s="116" t="s">
        <v>18</v>
      </c>
      <c r="H5" s="112">
        <v>40000</v>
      </c>
      <c r="I5" s="112" t="s">
        <v>384</v>
      </c>
      <c r="J5" s="112">
        <v>40000</v>
      </c>
      <c r="K5" s="112"/>
      <c r="L5" s="112"/>
      <c r="M5" s="111"/>
      <c r="N5" s="103">
        <v>1</v>
      </c>
      <c r="O5" s="107">
        <f t="shared" ref="O5:O21" si="0">SUM(H5:M5)</f>
        <v>80000</v>
      </c>
      <c r="P5" s="107">
        <f>H5-O5</f>
        <v>-40000</v>
      </c>
      <c r="R5" s="240"/>
    </row>
    <row r="6" spans="1:20" s="114" customFormat="1" ht="126" x14ac:dyDescent="0.4">
      <c r="A6" s="109">
        <v>2</v>
      </c>
      <c r="B6" s="109">
        <v>1</v>
      </c>
      <c r="C6" s="116" t="s">
        <v>902</v>
      </c>
      <c r="D6" s="110" t="s">
        <v>385</v>
      </c>
      <c r="E6" s="111" t="s">
        <v>343</v>
      </c>
      <c r="F6" s="110" t="s">
        <v>386</v>
      </c>
      <c r="G6" s="110" t="s">
        <v>1115</v>
      </c>
      <c r="H6" s="112">
        <v>0</v>
      </c>
      <c r="I6" s="113" t="s">
        <v>26</v>
      </c>
      <c r="J6" s="113" t="s">
        <v>26</v>
      </c>
      <c r="K6" s="113" t="s">
        <v>26</v>
      </c>
      <c r="L6" s="113" t="s">
        <v>26</v>
      </c>
      <c r="M6" s="110"/>
      <c r="N6" s="103">
        <v>10</v>
      </c>
      <c r="O6" s="107">
        <f t="shared" si="0"/>
        <v>0</v>
      </c>
      <c r="P6" s="107">
        <f t="shared" ref="P6:P61" si="1">H6-O6</f>
        <v>0</v>
      </c>
      <c r="Q6" s="108"/>
      <c r="R6" s="241"/>
      <c r="S6" s="108"/>
      <c r="T6" s="108"/>
    </row>
    <row r="7" spans="1:20" s="114" customFormat="1" ht="147" x14ac:dyDescent="0.4">
      <c r="A7" s="109">
        <v>2</v>
      </c>
      <c r="B7" s="109">
        <v>1</v>
      </c>
      <c r="C7" s="116" t="s">
        <v>903</v>
      </c>
      <c r="D7" s="110" t="s">
        <v>387</v>
      </c>
      <c r="E7" s="111" t="s">
        <v>1117</v>
      </c>
      <c r="F7" s="110" t="s">
        <v>388</v>
      </c>
      <c r="G7" s="110" t="s">
        <v>1116</v>
      </c>
      <c r="H7" s="112">
        <v>0</v>
      </c>
      <c r="I7" s="113" t="s">
        <v>26</v>
      </c>
      <c r="J7" s="113" t="s">
        <v>26</v>
      </c>
      <c r="K7" s="113" t="s">
        <v>26</v>
      </c>
      <c r="L7" s="113" t="s">
        <v>26</v>
      </c>
      <c r="M7" s="110"/>
      <c r="N7" s="103">
        <v>10</v>
      </c>
      <c r="O7" s="107">
        <f t="shared" si="0"/>
        <v>0</v>
      </c>
      <c r="P7" s="107">
        <f t="shared" si="1"/>
        <v>0</v>
      </c>
      <c r="Q7" s="108"/>
      <c r="R7" s="240"/>
      <c r="S7" s="108"/>
      <c r="T7" s="108"/>
    </row>
    <row r="8" spans="1:20" s="114" customFormat="1" ht="147" x14ac:dyDescent="0.4">
      <c r="A8" s="103">
        <v>2</v>
      </c>
      <c r="B8" s="115">
        <v>1</v>
      </c>
      <c r="C8" s="116" t="s">
        <v>904</v>
      </c>
      <c r="D8" s="116" t="s">
        <v>389</v>
      </c>
      <c r="E8" s="111" t="s">
        <v>1118</v>
      </c>
      <c r="F8" s="110" t="s">
        <v>179</v>
      </c>
      <c r="G8" s="116" t="s">
        <v>390</v>
      </c>
      <c r="H8" s="117">
        <v>0</v>
      </c>
      <c r="I8" s="112" t="s">
        <v>26</v>
      </c>
      <c r="J8" s="112" t="s">
        <v>26</v>
      </c>
      <c r="K8" s="112" t="s">
        <v>26</v>
      </c>
      <c r="L8" s="112" t="s">
        <v>26</v>
      </c>
      <c r="M8" s="110"/>
      <c r="N8" s="103">
        <v>18</v>
      </c>
      <c r="O8" s="107">
        <f t="shared" si="0"/>
        <v>0</v>
      </c>
      <c r="P8" s="107">
        <f t="shared" si="1"/>
        <v>0</v>
      </c>
      <c r="Q8" s="108"/>
      <c r="R8" s="241"/>
      <c r="S8" s="108"/>
      <c r="T8" s="108"/>
    </row>
    <row r="9" spans="1:20" s="114" customFormat="1" ht="113.4" customHeight="1" x14ac:dyDescent="0.4">
      <c r="A9" s="109">
        <v>2</v>
      </c>
      <c r="B9" s="109">
        <v>1</v>
      </c>
      <c r="C9" s="116" t="s">
        <v>905</v>
      </c>
      <c r="D9" s="116" t="s">
        <v>391</v>
      </c>
      <c r="E9" s="111" t="s">
        <v>1119</v>
      </c>
      <c r="F9" s="116" t="s">
        <v>392</v>
      </c>
      <c r="G9" s="116" t="s">
        <v>393</v>
      </c>
      <c r="H9" s="112">
        <v>60000</v>
      </c>
      <c r="I9" s="118"/>
      <c r="J9" s="112">
        <v>60000</v>
      </c>
      <c r="K9" s="118"/>
      <c r="L9" s="118"/>
      <c r="M9" s="116"/>
      <c r="N9" s="119">
        <v>21</v>
      </c>
      <c r="O9" s="107">
        <f t="shared" si="0"/>
        <v>120000</v>
      </c>
      <c r="P9" s="107">
        <f t="shared" si="1"/>
        <v>-60000</v>
      </c>
      <c r="Q9" s="108"/>
      <c r="R9" s="240"/>
      <c r="S9" s="108"/>
      <c r="T9" s="108"/>
    </row>
    <row r="10" spans="1:20" s="114" customFormat="1" ht="168" x14ac:dyDescent="0.4">
      <c r="A10" s="109">
        <v>2</v>
      </c>
      <c r="B10" s="109">
        <v>1</v>
      </c>
      <c r="C10" s="116" t="s">
        <v>906</v>
      </c>
      <c r="D10" s="116" t="s">
        <v>391</v>
      </c>
      <c r="E10" s="111" t="s">
        <v>1119</v>
      </c>
      <c r="F10" s="116" t="s">
        <v>392</v>
      </c>
      <c r="G10" s="116" t="s">
        <v>393</v>
      </c>
      <c r="H10" s="112">
        <v>0</v>
      </c>
      <c r="I10" s="112"/>
      <c r="J10" s="112" t="s">
        <v>26</v>
      </c>
      <c r="K10" s="112"/>
      <c r="L10" s="112"/>
      <c r="M10" s="111"/>
      <c r="N10" s="103">
        <v>21</v>
      </c>
      <c r="O10" s="107">
        <f t="shared" si="0"/>
        <v>0</v>
      </c>
      <c r="P10" s="107">
        <f t="shared" si="1"/>
        <v>0</v>
      </c>
      <c r="Q10" s="108"/>
      <c r="R10" s="241"/>
      <c r="S10" s="108"/>
      <c r="T10" s="108"/>
    </row>
    <row r="11" spans="1:20" s="114" customFormat="1" ht="105" x14ac:dyDescent="0.4">
      <c r="A11" s="103">
        <v>2</v>
      </c>
      <c r="B11" s="103">
        <v>1</v>
      </c>
      <c r="C11" s="116" t="s">
        <v>907</v>
      </c>
      <c r="D11" s="110" t="s">
        <v>1137</v>
      </c>
      <c r="E11" s="120" t="s">
        <v>115</v>
      </c>
      <c r="F11" s="110" t="s">
        <v>182</v>
      </c>
      <c r="G11" s="110" t="s">
        <v>1138</v>
      </c>
      <c r="H11" s="122">
        <v>20000</v>
      </c>
      <c r="I11" s="122"/>
      <c r="J11" s="122"/>
      <c r="K11" s="122">
        <v>20000</v>
      </c>
      <c r="L11" s="122"/>
      <c r="M11" s="121"/>
      <c r="N11" s="103">
        <v>22</v>
      </c>
      <c r="O11" s="107">
        <f t="shared" si="0"/>
        <v>40000</v>
      </c>
      <c r="P11" s="107">
        <f t="shared" si="1"/>
        <v>-20000</v>
      </c>
      <c r="Q11" s="108"/>
      <c r="R11" s="240"/>
      <c r="S11" s="108"/>
      <c r="T11" s="108"/>
    </row>
    <row r="12" spans="1:20" s="114" customFormat="1" ht="336" x14ac:dyDescent="0.4">
      <c r="A12" s="103">
        <v>2</v>
      </c>
      <c r="B12" s="103">
        <v>1</v>
      </c>
      <c r="C12" s="116" t="s">
        <v>908</v>
      </c>
      <c r="D12" s="110" t="s">
        <v>396</v>
      </c>
      <c r="E12" s="111" t="s">
        <v>68</v>
      </c>
      <c r="F12" s="110" t="s">
        <v>398</v>
      </c>
      <c r="G12" s="110" t="s">
        <v>399</v>
      </c>
      <c r="H12" s="122">
        <v>0</v>
      </c>
      <c r="I12" s="112" t="s">
        <v>26</v>
      </c>
      <c r="J12" s="112" t="s">
        <v>26</v>
      </c>
      <c r="K12" s="112" t="s">
        <v>26</v>
      </c>
      <c r="L12" s="112" t="s">
        <v>26</v>
      </c>
      <c r="M12" s="121"/>
      <c r="N12" s="103">
        <v>25</v>
      </c>
      <c r="O12" s="107">
        <f t="shared" si="0"/>
        <v>0</v>
      </c>
      <c r="P12" s="107">
        <f t="shared" si="1"/>
        <v>0</v>
      </c>
      <c r="Q12" s="108"/>
      <c r="R12" s="241"/>
      <c r="S12" s="108"/>
      <c r="T12" s="108"/>
    </row>
    <row r="13" spans="1:20" s="114" customFormat="1" ht="147" x14ac:dyDescent="0.4">
      <c r="A13" s="103">
        <v>2</v>
      </c>
      <c r="B13" s="103">
        <v>1</v>
      </c>
      <c r="C13" s="116" t="s">
        <v>909</v>
      </c>
      <c r="D13" s="110" t="s">
        <v>400</v>
      </c>
      <c r="E13" s="111" t="s">
        <v>68</v>
      </c>
      <c r="F13" s="121" t="s">
        <v>401</v>
      </c>
      <c r="G13" s="110" t="s">
        <v>402</v>
      </c>
      <c r="H13" s="122">
        <v>0</v>
      </c>
      <c r="I13" s="112" t="s">
        <v>26</v>
      </c>
      <c r="J13" s="112" t="s">
        <v>26</v>
      </c>
      <c r="K13" s="112" t="s">
        <v>26</v>
      </c>
      <c r="L13" s="112" t="s">
        <v>26</v>
      </c>
      <c r="M13" s="121"/>
      <c r="N13" s="103">
        <v>25</v>
      </c>
      <c r="O13" s="107">
        <f t="shared" si="0"/>
        <v>0</v>
      </c>
      <c r="P13" s="107">
        <f t="shared" si="1"/>
        <v>0</v>
      </c>
      <c r="Q13" s="108"/>
      <c r="R13" s="240"/>
      <c r="S13" s="108"/>
      <c r="T13" s="108"/>
    </row>
    <row r="14" spans="1:20" s="114" customFormat="1" ht="399" x14ac:dyDescent="0.4">
      <c r="A14" s="103">
        <v>2</v>
      </c>
      <c r="B14" s="103">
        <v>1</v>
      </c>
      <c r="C14" s="116" t="s">
        <v>910</v>
      </c>
      <c r="D14" s="116" t="s">
        <v>403</v>
      </c>
      <c r="E14" s="111" t="s">
        <v>404</v>
      </c>
      <c r="F14" s="116" t="s">
        <v>405</v>
      </c>
      <c r="G14" s="116" t="s">
        <v>406</v>
      </c>
      <c r="H14" s="122">
        <v>17500</v>
      </c>
      <c r="I14" s="117">
        <v>2500</v>
      </c>
      <c r="J14" s="117">
        <v>5000</v>
      </c>
      <c r="K14" s="117">
        <v>5000</v>
      </c>
      <c r="L14" s="117">
        <v>5000</v>
      </c>
      <c r="M14" s="123"/>
      <c r="N14" s="103">
        <v>26</v>
      </c>
      <c r="O14" s="107">
        <f t="shared" si="0"/>
        <v>35000</v>
      </c>
      <c r="P14" s="107">
        <f t="shared" si="1"/>
        <v>-17500</v>
      </c>
      <c r="Q14" s="108"/>
      <c r="R14" s="241"/>
      <c r="S14" s="108"/>
      <c r="T14" s="108"/>
    </row>
    <row r="15" spans="1:20" s="126" customFormat="1" ht="210" x14ac:dyDescent="0.25">
      <c r="A15" s="115">
        <v>2</v>
      </c>
      <c r="B15" s="115">
        <v>1</v>
      </c>
      <c r="C15" s="116" t="s">
        <v>911</v>
      </c>
      <c r="D15" s="110" t="s">
        <v>1128</v>
      </c>
      <c r="E15" s="111" t="s">
        <v>1120</v>
      </c>
      <c r="F15" s="110" t="s">
        <v>407</v>
      </c>
      <c r="G15" s="110" t="s">
        <v>408</v>
      </c>
      <c r="H15" s="124">
        <v>33612</v>
      </c>
      <c r="I15" s="124">
        <v>33612</v>
      </c>
      <c r="J15" s="124"/>
      <c r="K15" s="124"/>
      <c r="L15" s="124"/>
      <c r="M15" s="125"/>
      <c r="N15" s="115">
        <v>30</v>
      </c>
      <c r="O15" s="107">
        <f t="shared" si="0"/>
        <v>67224</v>
      </c>
      <c r="P15" s="107">
        <f t="shared" si="1"/>
        <v>-33612</v>
      </c>
      <c r="Q15" s="108"/>
      <c r="R15" s="240"/>
      <c r="S15" s="108"/>
      <c r="T15" s="108"/>
    </row>
    <row r="16" spans="1:20" s="114" customFormat="1" ht="147" x14ac:dyDescent="0.4">
      <c r="A16" s="115">
        <v>2</v>
      </c>
      <c r="B16" s="115">
        <v>1</v>
      </c>
      <c r="C16" s="116" t="s">
        <v>912</v>
      </c>
      <c r="D16" s="110" t="s">
        <v>409</v>
      </c>
      <c r="E16" s="111" t="s">
        <v>1120</v>
      </c>
      <c r="F16" s="110" t="s">
        <v>182</v>
      </c>
      <c r="G16" s="110" t="s">
        <v>410</v>
      </c>
      <c r="H16" s="124">
        <v>31000</v>
      </c>
      <c r="I16" s="124"/>
      <c r="J16" s="124"/>
      <c r="K16" s="124">
        <v>31000</v>
      </c>
      <c r="L16" s="124"/>
      <c r="M16" s="125"/>
      <c r="N16" s="115">
        <v>30</v>
      </c>
      <c r="O16" s="107">
        <f t="shared" si="0"/>
        <v>62000</v>
      </c>
      <c r="P16" s="107">
        <f t="shared" si="1"/>
        <v>-31000</v>
      </c>
      <c r="Q16" s="108"/>
      <c r="R16" s="241"/>
      <c r="S16" s="108"/>
      <c r="T16" s="108"/>
    </row>
    <row r="17" spans="1:20" s="127" customFormat="1" ht="168" x14ac:dyDescent="0.4">
      <c r="A17" s="115">
        <v>2</v>
      </c>
      <c r="B17" s="115">
        <v>1</v>
      </c>
      <c r="C17" s="116" t="s">
        <v>913</v>
      </c>
      <c r="D17" s="110" t="s">
        <v>411</v>
      </c>
      <c r="E17" s="111" t="s">
        <v>1121</v>
      </c>
      <c r="F17" s="110" t="s">
        <v>507</v>
      </c>
      <c r="G17" s="110" t="s">
        <v>412</v>
      </c>
      <c r="H17" s="124">
        <v>10000</v>
      </c>
      <c r="I17" s="124">
        <v>10000</v>
      </c>
      <c r="J17" s="124"/>
      <c r="K17" s="124"/>
      <c r="L17" s="124"/>
      <c r="M17" s="125"/>
      <c r="N17" s="115">
        <v>30</v>
      </c>
      <c r="O17" s="107">
        <f t="shared" si="0"/>
        <v>20000</v>
      </c>
      <c r="P17" s="107">
        <f t="shared" si="1"/>
        <v>-10000</v>
      </c>
      <c r="Q17" s="108"/>
      <c r="R17" s="240"/>
      <c r="S17" s="108"/>
      <c r="T17" s="108"/>
    </row>
    <row r="18" spans="1:20" s="126" customFormat="1" ht="147" x14ac:dyDescent="0.4">
      <c r="A18" s="115">
        <v>2</v>
      </c>
      <c r="B18" s="115">
        <v>1</v>
      </c>
      <c r="C18" s="116" t="s">
        <v>914</v>
      </c>
      <c r="D18" s="110" t="s">
        <v>413</v>
      </c>
      <c r="E18" s="111" t="s">
        <v>1121</v>
      </c>
      <c r="F18" s="110" t="s">
        <v>414</v>
      </c>
      <c r="G18" s="110" t="s">
        <v>415</v>
      </c>
      <c r="H18" s="124">
        <v>380000</v>
      </c>
      <c r="I18" s="124">
        <v>380000</v>
      </c>
      <c r="J18" s="124"/>
      <c r="K18" s="124"/>
      <c r="L18" s="124"/>
      <c r="M18" s="110"/>
      <c r="N18" s="115">
        <v>30</v>
      </c>
      <c r="O18" s="107">
        <f t="shared" si="0"/>
        <v>760000</v>
      </c>
      <c r="P18" s="107">
        <f t="shared" si="1"/>
        <v>-380000</v>
      </c>
      <c r="Q18" s="108"/>
      <c r="R18" s="241"/>
      <c r="S18" s="108"/>
      <c r="T18" s="108"/>
    </row>
    <row r="19" spans="1:20" s="128" customFormat="1" ht="273" x14ac:dyDescent="0.25">
      <c r="A19" s="103">
        <v>2</v>
      </c>
      <c r="B19" s="103">
        <v>1</v>
      </c>
      <c r="C19" s="116" t="s">
        <v>915</v>
      </c>
      <c r="D19" s="110" t="s">
        <v>504</v>
      </c>
      <c r="E19" s="111" t="s">
        <v>1113</v>
      </c>
      <c r="F19" s="110" t="s">
        <v>1129</v>
      </c>
      <c r="G19" s="110" t="s">
        <v>1130</v>
      </c>
      <c r="H19" s="124">
        <v>20000</v>
      </c>
      <c r="I19" s="124"/>
      <c r="J19" s="124">
        <v>10000</v>
      </c>
      <c r="K19" s="124">
        <v>10000</v>
      </c>
      <c r="L19" s="124"/>
      <c r="M19" s="125"/>
      <c r="N19" s="103">
        <v>36</v>
      </c>
      <c r="O19" s="107">
        <f t="shared" si="0"/>
        <v>40000</v>
      </c>
      <c r="P19" s="107">
        <f t="shared" ref="P19:P20" si="2">H19-O19</f>
        <v>-20000</v>
      </c>
      <c r="Q19" s="108"/>
      <c r="R19" s="240"/>
      <c r="S19" s="108"/>
      <c r="T19" s="108"/>
    </row>
    <row r="20" spans="1:20" s="128" customFormat="1" ht="252" x14ac:dyDescent="0.4">
      <c r="A20" s="103">
        <v>2</v>
      </c>
      <c r="B20" s="103">
        <v>1</v>
      </c>
      <c r="C20" s="116" t="s">
        <v>916</v>
      </c>
      <c r="D20" s="110" t="s">
        <v>505</v>
      </c>
      <c r="E20" s="111" t="s">
        <v>1122</v>
      </c>
      <c r="F20" s="110" t="s">
        <v>949</v>
      </c>
      <c r="G20" s="110" t="s">
        <v>950</v>
      </c>
      <c r="H20" s="124">
        <v>10000</v>
      </c>
      <c r="I20" s="124">
        <v>10000</v>
      </c>
      <c r="J20" s="112"/>
      <c r="K20" s="124"/>
      <c r="L20" s="124"/>
      <c r="M20" s="125"/>
      <c r="N20" s="103">
        <v>36</v>
      </c>
      <c r="O20" s="107">
        <f t="shared" si="0"/>
        <v>20000</v>
      </c>
      <c r="P20" s="107">
        <f t="shared" si="2"/>
        <v>-10000</v>
      </c>
      <c r="Q20" s="108"/>
      <c r="R20" s="241"/>
      <c r="S20" s="108"/>
      <c r="T20" s="108"/>
    </row>
    <row r="21" spans="1:20" s="108" customFormat="1" ht="252" x14ac:dyDescent="0.25">
      <c r="A21" s="103">
        <v>2</v>
      </c>
      <c r="B21" s="103">
        <v>1</v>
      </c>
      <c r="C21" s="116" t="s">
        <v>917</v>
      </c>
      <c r="D21" s="116" t="s">
        <v>416</v>
      </c>
      <c r="E21" s="111" t="s">
        <v>1112</v>
      </c>
      <c r="F21" s="111" t="s">
        <v>417</v>
      </c>
      <c r="G21" s="116" t="s">
        <v>951</v>
      </c>
      <c r="H21" s="112">
        <v>20000</v>
      </c>
      <c r="I21" s="112"/>
      <c r="J21" s="112"/>
      <c r="K21" s="112">
        <v>20000</v>
      </c>
      <c r="L21" s="112"/>
      <c r="M21" s="132"/>
      <c r="N21" s="103">
        <v>36</v>
      </c>
      <c r="O21" s="107">
        <f t="shared" si="0"/>
        <v>40000</v>
      </c>
      <c r="P21" s="107">
        <f t="shared" si="1"/>
        <v>-20000</v>
      </c>
      <c r="R21" s="240"/>
    </row>
    <row r="22" spans="1:20" s="80" customFormat="1" ht="40.200000000000003" customHeight="1" x14ac:dyDescent="0.25">
      <c r="A22" s="81"/>
      <c r="B22" s="92"/>
      <c r="C22" s="102" t="s">
        <v>514</v>
      </c>
      <c r="D22" s="94"/>
      <c r="E22" s="95"/>
      <c r="F22" s="95"/>
      <c r="G22" s="94"/>
      <c r="H22" s="96"/>
      <c r="I22" s="96"/>
      <c r="J22" s="96"/>
      <c r="K22" s="96"/>
      <c r="L22" s="96"/>
      <c r="M22" s="97"/>
      <c r="N22" s="93"/>
      <c r="O22" s="79"/>
      <c r="P22" s="79"/>
      <c r="Q22" s="108"/>
      <c r="S22" s="108"/>
      <c r="T22" s="108"/>
    </row>
    <row r="23" spans="1:20" s="114" customFormat="1" ht="134.4" customHeight="1" x14ac:dyDescent="0.4">
      <c r="A23" s="103">
        <v>2</v>
      </c>
      <c r="B23" s="115">
        <v>2</v>
      </c>
      <c r="C23" s="110" t="s">
        <v>1131</v>
      </c>
      <c r="D23" s="110" t="s">
        <v>418</v>
      </c>
      <c r="E23" s="111" t="s">
        <v>20</v>
      </c>
      <c r="F23" s="110" t="s">
        <v>419</v>
      </c>
      <c r="G23" s="110" t="s">
        <v>420</v>
      </c>
      <c r="H23" s="112">
        <v>0</v>
      </c>
      <c r="I23" s="112" t="s">
        <v>26</v>
      </c>
      <c r="J23" s="112" t="s">
        <v>26</v>
      </c>
      <c r="K23" s="112" t="s">
        <v>26</v>
      </c>
      <c r="L23" s="112" t="s">
        <v>26</v>
      </c>
      <c r="M23" s="111"/>
      <c r="N23" s="115">
        <v>3</v>
      </c>
      <c r="O23" s="107">
        <f t="shared" ref="O23:O55" si="3">SUM(H23:M23)</f>
        <v>0</v>
      </c>
      <c r="P23" s="107">
        <f t="shared" si="1"/>
        <v>0</v>
      </c>
      <c r="Q23" s="108"/>
      <c r="R23" s="241"/>
      <c r="S23" s="108"/>
      <c r="T23" s="108"/>
    </row>
    <row r="24" spans="1:20" s="114" customFormat="1" ht="165" customHeight="1" x14ac:dyDescent="0.4">
      <c r="A24" s="103">
        <v>2</v>
      </c>
      <c r="B24" s="115">
        <v>2</v>
      </c>
      <c r="C24" s="110" t="s">
        <v>918</v>
      </c>
      <c r="D24" s="116" t="s">
        <v>421</v>
      </c>
      <c r="E24" s="111" t="s">
        <v>20</v>
      </c>
      <c r="F24" s="116" t="s">
        <v>422</v>
      </c>
      <c r="G24" s="116" t="s">
        <v>423</v>
      </c>
      <c r="H24" s="112">
        <v>0</v>
      </c>
      <c r="I24" s="117" t="s">
        <v>26</v>
      </c>
      <c r="J24" s="117" t="s">
        <v>26</v>
      </c>
      <c r="K24" s="117" t="s">
        <v>26</v>
      </c>
      <c r="L24" s="120" t="s">
        <v>26</v>
      </c>
      <c r="M24" s="120"/>
      <c r="N24" s="115">
        <v>3</v>
      </c>
      <c r="O24" s="107">
        <f t="shared" si="3"/>
        <v>0</v>
      </c>
      <c r="P24" s="107">
        <f t="shared" si="1"/>
        <v>0</v>
      </c>
      <c r="Q24" s="108"/>
      <c r="R24" s="241"/>
      <c r="S24" s="108"/>
      <c r="T24" s="108"/>
    </row>
    <row r="25" spans="1:20" s="114" customFormat="1" ht="91.8" customHeight="1" x14ac:dyDescent="0.4">
      <c r="A25" s="103">
        <v>2</v>
      </c>
      <c r="B25" s="103">
        <v>2</v>
      </c>
      <c r="C25" s="110" t="s">
        <v>919</v>
      </c>
      <c r="D25" s="110" t="s">
        <v>424</v>
      </c>
      <c r="E25" s="111" t="s">
        <v>425</v>
      </c>
      <c r="F25" s="111" t="s">
        <v>426</v>
      </c>
      <c r="G25" s="129" t="s">
        <v>427</v>
      </c>
      <c r="H25" s="117"/>
      <c r="I25" s="117"/>
      <c r="J25" s="117"/>
      <c r="K25" s="117"/>
      <c r="L25" s="117"/>
      <c r="M25" s="120"/>
      <c r="N25" s="103">
        <v>4</v>
      </c>
      <c r="O25" s="107">
        <f t="shared" si="3"/>
        <v>0</v>
      </c>
      <c r="P25" s="107">
        <f t="shared" si="1"/>
        <v>0</v>
      </c>
      <c r="Q25" s="108"/>
      <c r="R25" s="241"/>
      <c r="S25" s="108"/>
      <c r="T25" s="108"/>
    </row>
    <row r="26" spans="1:20" s="130" customFormat="1" ht="243.6" customHeight="1" x14ac:dyDescent="0.4">
      <c r="A26" s="103">
        <v>2</v>
      </c>
      <c r="B26" s="103">
        <v>2</v>
      </c>
      <c r="C26" s="110" t="s">
        <v>920</v>
      </c>
      <c r="D26" s="116" t="s">
        <v>428</v>
      </c>
      <c r="E26" s="111" t="s">
        <v>280</v>
      </c>
      <c r="F26" s="116" t="s">
        <v>429</v>
      </c>
      <c r="G26" s="116" t="s">
        <v>430</v>
      </c>
      <c r="H26" s="112">
        <v>1108920</v>
      </c>
      <c r="I26" s="118">
        <v>443568</v>
      </c>
      <c r="J26" s="118">
        <v>221784</v>
      </c>
      <c r="K26" s="118">
        <v>221784</v>
      </c>
      <c r="L26" s="118">
        <v>221784</v>
      </c>
      <c r="M26" s="116"/>
      <c r="N26" s="103">
        <v>6</v>
      </c>
      <c r="O26" s="107">
        <f t="shared" si="3"/>
        <v>2217840</v>
      </c>
      <c r="P26" s="107">
        <f t="shared" si="1"/>
        <v>-1108920</v>
      </c>
      <c r="Q26" s="108"/>
      <c r="R26" s="241"/>
      <c r="S26" s="108"/>
      <c r="T26" s="108"/>
    </row>
    <row r="27" spans="1:20" s="114" customFormat="1" ht="168" customHeight="1" x14ac:dyDescent="0.4">
      <c r="A27" s="103">
        <v>2</v>
      </c>
      <c r="B27" s="103">
        <v>2</v>
      </c>
      <c r="C27" s="110" t="s">
        <v>921</v>
      </c>
      <c r="D27" s="110" t="s">
        <v>431</v>
      </c>
      <c r="E27" s="111" t="s">
        <v>283</v>
      </c>
      <c r="F27" s="110" t="s">
        <v>432</v>
      </c>
      <c r="G27" s="110" t="s">
        <v>433</v>
      </c>
      <c r="H27" s="117">
        <v>0</v>
      </c>
      <c r="I27" s="112" t="s">
        <v>26</v>
      </c>
      <c r="J27" s="112" t="s">
        <v>26</v>
      </c>
      <c r="K27" s="112" t="s">
        <v>26</v>
      </c>
      <c r="L27" s="112" t="s">
        <v>26</v>
      </c>
      <c r="M27" s="110"/>
      <c r="N27" s="103">
        <v>7</v>
      </c>
      <c r="O27" s="107">
        <f t="shared" si="3"/>
        <v>0</v>
      </c>
      <c r="P27" s="107">
        <f t="shared" si="1"/>
        <v>0</v>
      </c>
      <c r="Q27" s="108"/>
      <c r="R27" s="241"/>
      <c r="S27" s="108"/>
      <c r="T27" s="108"/>
    </row>
    <row r="28" spans="1:20" s="114" customFormat="1" ht="129" customHeight="1" x14ac:dyDescent="0.4">
      <c r="A28" s="103">
        <v>2</v>
      </c>
      <c r="B28" s="103">
        <v>2</v>
      </c>
      <c r="C28" s="110" t="s">
        <v>922</v>
      </c>
      <c r="D28" s="110" t="s">
        <v>385</v>
      </c>
      <c r="E28" s="111" t="s">
        <v>165</v>
      </c>
      <c r="F28" s="116" t="s">
        <v>434</v>
      </c>
      <c r="G28" s="110"/>
      <c r="H28" s="117">
        <v>0</v>
      </c>
      <c r="I28" s="112" t="s">
        <v>26</v>
      </c>
      <c r="J28" s="112" t="s">
        <v>26</v>
      </c>
      <c r="K28" s="112" t="s">
        <v>26</v>
      </c>
      <c r="L28" s="112" t="s">
        <v>26</v>
      </c>
      <c r="M28" s="110"/>
      <c r="N28" s="103">
        <v>8</v>
      </c>
      <c r="O28" s="107">
        <f t="shared" si="3"/>
        <v>0</v>
      </c>
      <c r="P28" s="107">
        <f t="shared" si="1"/>
        <v>0</v>
      </c>
      <c r="Q28" s="108"/>
      <c r="R28" s="241"/>
      <c r="S28" s="108"/>
      <c r="T28" s="108"/>
    </row>
    <row r="29" spans="1:20" s="114" customFormat="1" ht="239.4" customHeight="1" x14ac:dyDescent="0.4">
      <c r="A29" s="109">
        <v>2</v>
      </c>
      <c r="B29" s="109">
        <v>2</v>
      </c>
      <c r="C29" s="110" t="s">
        <v>1139</v>
      </c>
      <c r="D29" s="110" t="s">
        <v>1140</v>
      </c>
      <c r="E29" s="111" t="s">
        <v>435</v>
      </c>
      <c r="F29" s="110" t="s">
        <v>436</v>
      </c>
      <c r="G29" s="110" t="s">
        <v>952</v>
      </c>
      <c r="H29" s="112">
        <v>30000</v>
      </c>
      <c r="I29" s="112" t="s">
        <v>35</v>
      </c>
      <c r="J29" s="112" t="s">
        <v>35</v>
      </c>
      <c r="K29" s="112">
        <v>30000</v>
      </c>
      <c r="L29" s="112" t="s">
        <v>35</v>
      </c>
      <c r="M29" s="110"/>
      <c r="N29" s="109">
        <v>9</v>
      </c>
      <c r="O29" s="107">
        <f t="shared" si="3"/>
        <v>60000</v>
      </c>
      <c r="P29" s="107">
        <f t="shared" si="1"/>
        <v>-30000</v>
      </c>
      <c r="Q29" s="108"/>
      <c r="R29" s="241"/>
      <c r="S29" s="108"/>
      <c r="T29" s="108"/>
    </row>
    <row r="30" spans="1:20" s="114" customFormat="1" ht="399" x14ac:dyDescent="0.4">
      <c r="A30" s="109">
        <v>2</v>
      </c>
      <c r="B30" s="109">
        <v>2</v>
      </c>
      <c r="C30" s="110" t="s">
        <v>923</v>
      </c>
      <c r="D30" s="110" t="s">
        <v>437</v>
      </c>
      <c r="E30" s="111" t="s">
        <v>435</v>
      </c>
      <c r="F30" s="110" t="s">
        <v>438</v>
      </c>
      <c r="G30" s="110" t="s">
        <v>1132</v>
      </c>
      <c r="H30" s="112">
        <v>300000</v>
      </c>
      <c r="I30" s="112" t="s">
        <v>35</v>
      </c>
      <c r="J30" s="112" t="s">
        <v>35</v>
      </c>
      <c r="K30" s="112" t="s">
        <v>35</v>
      </c>
      <c r="L30" s="112">
        <v>300000</v>
      </c>
      <c r="M30" s="110"/>
      <c r="N30" s="109">
        <v>9</v>
      </c>
      <c r="O30" s="107">
        <f t="shared" si="3"/>
        <v>600000</v>
      </c>
      <c r="P30" s="107">
        <f t="shared" si="1"/>
        <v>-300000</v>
      </c>
      <c r="Q30" s="108"/>
      <c r="R30" s="241"/>
      <c r="S30" s="108"/>
      <c r="T30" s="108"/>
    </row>
    <row r="31" spans="1:20" s="114" customFormat="1" ht="126" customHeight="1" x14ac:dyDescent="0.4">
      <c r="A31" s="103">
        <v>2</v>
      </c>
      <c r="B31" s="115">
        <v>2</v>
      </c>
      <c r="C31" s="110" t="s">
        <v>924</v>
      </c>
      <c r="D31" s="110" t="s">
        <v>1133</v>
      </c>
      <c r="E31" s="111" t="s">
        <v>1118</v>
      </c>
      <c r="F31" s="110" t="s">
        <v>439</v>
      </c>
      <c r="G31" s="110" t="s">
        <v>440</v>
      </c>
      <c r="H31" s="117">
        <v>0</v>
      </c>
      <c r="I31" s="112" t="s">
        <v>26</v>
      </c>
      <c r="J31" s="112" t="s">
        <v>26</v>
      </c>
      <c r="K31" s="112" t="s">
        <v>26</v>
      </c>
      <c r="L31" s="112" t="s">
        <v>26</v>
      </c>
      <c r="M31" s="110"/>
      <c r="N31" s="103">
        <v>18</v>
      </c>
      <c r="O31" s="107">
        <f t="shared" si="3"/>
        <v>0</v>
      </c>
      <c r="P31" s="107">
        <f t="shared" si="1"/>
        <v>0</v>
      </c>
      <c r="Q31" s="108"/>
      <c r="R31" s="241"/>
      <c r="S31" s="108"/>
      <c r="T31" s="108"/>
    </row>
    <row r="32" spans="1:20" s="114" customFormat="1" ht="153" customHeight="1" x14ac:dyDescent="0.4">
      <c r="A32" s="103">
        <v>2</v>
      </c>
      <c r="B32" s="103">
        <v>2</v>
      </c>
      <c r="C32" s="110" t="s">
        <v>925</v>
      </c>
      <c r="D32" s="110" t="s">
        <v>441</v>
      </c>
      <c r="E32" s="111" t="s">
        <v>1123</v>
      </c>
      <c r="F32" s="110" t="s">
        <v>442</v>
      </c>
      <c r="G32" s="110" t="s">
        <v>443</v>
      </c>
      <c r="H32" s="124">
        <v>10000</v>
      </c>
      <c r="I32" s="112"/>
      <c r="J32" s="112"/>
      <c r="K32" s="112"/>
      <c r="L32" s="124">
        <v>10000</v>
      </c>
      <c r="M32" s="110"/>
      <c r="N32" s="103">
        <v>20</v>
      </c>
      <c r="O32" s="107">
        <f t="shared" si="3"/>
        <v>20000</v>
      </c>
      <c r="P32" s="107">
        <f t="shared" si="1"/>
        <v>-10000</v>
      </c>
      <c r="Q32" s="108"/>
      <c r="R32" s="241"/>
      <c r="S32" s="108"/>
      <c r="T32" s="108"/>
    </row>
    <row r="33" spans="1:20" s="114" customFormat="1" ht="147" x14ac:dyDescent="0.4">
      <c r="A33" s="103">
        <v>2</v>
      </c>
      <c r="B33" s="103">
        <v>2</v>
      </c>
      <c r="C33" s="110" t="s">
        <v>926</v>
      </c>
      <c r="D33" s="110" t="s">
        <v>444</v>
      </c>
      <c r="E33" s="111" t="s">
        <v>1123</v>
      </c>
      <c r="F33" s="110" t="s">
        <v>41</v>
      </c>
      <c r="G33" s="110" t="s">
        <v>42</v>
      </c>
      <c r="H33" s="124">
        <v>20000</v>
      </c>
      <c r="I33" s="112"/>
      <c r="J33" s="112"/>
      <c r="K33" s="112"/>
      <c r="L33" s="124">
        <v>20000</v>
      </c>
      <c r="M33" s="110"/>
      <c r="N33" s="103">
        <v>20</v>
      </c>
      <c r="O33" s="107">
        <f t="shared" si="3"/>
        <v>40000</v>
      </c>
      <c r="P33" s="107">
        <f t="shared" si="1"/>
        <v>-20000</v>
      </c>
      <c r="Q33" s="108"/>
      <c r="R33" s="241"/>
      <c r="S33" s="108"/>
      <c r="T33" s="108"/>
    </row>
    <row r="34" spans="1:20" s="114" customFormat="1" ht="147" x14ac:dyDescent="0.4">
      <c r="A34" s="103">
        <v>2</v>
      </c>
      <c r="B34" s="103">
        <v>2</v>
      </c>
      <c r="C34" s="110" t="s">
        <v>927</v>
      </c>
      <c r="D34" s="110" t="s">
        <v>445</v>
      </c>
      <c r="E34" s="111" t="s">
        <v>1123</v>
      </c>
      <c r="F34" s="110" t="s">
        <v>41</v>
      </c>
      <c r="G34" s="110" t="s">
        <v>446</v>
      </c>
      <c r="H34" s="124">
        <v>20000</v>
      </c>
      <c r="I34" s="112"/>
      <c r="J34" s="112"/>
      <c r="K34" s="112">
        <v>20000</v>
      </c>
      <c r="L34" s="124"/>
      <c r="M34" s="110"/>
      <c r="N34" s="103">
        <v>20</v>
      </c>
      <c r="O34" s="107">
        <f t="shared" si="3"/>
        <v>40000</v>
      </c>
      <c r="P34" s="107">
        <f t="shared" si="1"/>
        <v>-20000</v>
      </c>
      <c r="Q34" s="108"/>
      <c r="R34" s="241"/>
      <c r="S34" s="108"/>
      <c r="T34" s="108"/>
    </row>
    <row r="35" spans="1:20" s="114" customFormat="1" ht="147" x14ac:dyDescent="0.4">
      <c r="A35" s="103">
        <v>2</v>
      </c>
      <c r="B35" s="103">
        <v>2</v>
      </c>
      <c r="C35" s="110" t="s">
        <v>928</v>
      </c>
      <c r="D35" s="110" t="s">
        <v>447</v>
      </c>
      <c r="E35" s="111" t="s">
        <v>1123</v>
      </c>
      <c r="F35" s="110" t="s">
        <v>512</v>
      </c>
      <c r="G35" s="110" t="s">
        <v>448</v>
      </c>
      <c r="H35" s="112">
        <v>18600</v>
      </c>
      <c r="I35" s="124">
        <f t="shared" ref="I35:L36" si="4">18600/4</f>
        <v>4650</v>
      </c>
      <c r="J35" s="124">
        <f t="shared" si="4"/>
        <v>4650</v>
      </c>
      <c r="K35" s="124">
        <f t="shared" si="4"/>
        <v>4650</v>
      </c>
      <c r="L35" s="124">
        <f t="shared" si="4"/>
        <v>4650</v>
      </c>
      <c r="M35" s="110"/>
      <c r="N35" s="103">
        <v>20</v>
      </c>
      <c r="O35" s="107">
        <f t="shared" si="3"/>
        <v>37200</v>
      </c>
      <c r="P35" s="107">
        <f t="shared" si="1"/>
        <v>-18600</v>
      </c>
      <c r="Q35" s="108"/>
      <c r="R35" s="241"/>
      <c r="S35" s="108"/>
      <c r="T35" s="108"/>
    </row>
    <row r="36" spans="1:20" s="114" customFormat="1" ht="163.19999999999999" customHeight="1" x14ac:dyDescent="0.4">
      <c r="A36" s="103">
        <v>2</v>
      </c>
      <c r="B36" s="103">
        <v>2</v>
      </c>
      <c r="C36" s="110" t="s">
        <v>929</v>
      </c>
      <c r="D36" s="110" t="s">
        <v>449</v>
      </c>
      <c r="E36" s="111" t="s">
        <v>1123</v>
      </c>
      <c r="F36" s="110" t="s">
        <v>41</v>
      </c>
      <c r="G36" s="110" t="s">
        <v>42</v>
      </c>
      <c r="H36" s="112">
        <v>18600</v>
      </c>
      <c r="I36" s="124">
        <f t="shared" si="4"/>
        <v>4650</v>
      </c>
      <c r="J36" s="124">
        <f t="shared" si="4"/>
        <v>4650</v>
      </c>
      <c r="K36" s="124">
        <f t="shared" si="4"/>
        <v>4650</v>
      </c>
      <c r="L36" s="124">
        <f t="shared" si="4"/>
        <v>4650</v>
      </c>
      <c r="M36" s="110"/>
      <c r="N36" s="103">
        <v>20</v>
      </c>
      <c r="O36" s="107">
        <f t="shared" si="3"/>
        <v>37200</v>
      </c>
      <c r="P36" s="107">
        <f t="shared" si="1"/>
        <v>-18600</v>
      </c>
      <c r="Q36" s="108"/>
      <c r="R36" s="241"/>
      <c r="S36" s="108"/>
      <c r="T36" s="108"/>
    </row>
    <row r="37" spans="1:20" s="114" customFormat="1" ht="100.2" customHeight="1" x14ac:dyDescent="0.4">
      <c r="A37" s="103">
        <v>2</v>
      </c>
      <c r="B37" s="103">
        <v>2</v>
      </c>
      <c r="C37" s="110" t="s">
        <v>930</v>
      </c>
      <c r="D37" s="110" t="s">
        <v>450</v>
      </c>
      <c r="E37" s="120" t="s">
        <v>115</v>
      </c>
      <c r="F37" s="110" t="s">
        <v>451</v>
      </c>
      <c r="G37" s="110" t="s">
        <v>452</v>
      </c>
      <c r="H37" s="122">
        <v>10000</v>
      </c>
      <c r="I37" s="122">
        <v>10000</v>
      </c>
      <c r="J37" s="122"/>
      <c r="K37" s="122"/>
      <c r="L37" s="122"/>
      <c r="M37" s="121"/>
      <c r="N37" s="103">
        <v>22</v>
      </c>
      <c r="O37" s="107">
        <f t="shared" si="3"/>
        <v>20000</v>
      </c>
      <c r="P37" s="107">
        <f t="shared" si="1"/>
        <v>-10000</v>
      </c>
      <c r="Q37" s="108"/>
      <c r="R37" s="241"/>
      <c r="S37" s="108"/>
      <c r="T37" s="108"/>
    </row>
    <row r="38" spans="1:20" s="130" customFormat="1" ht="147" x14ac:dyDescent="0.4">
      <c r="A38" s="103">
        <v>2</v>
      </c>
      <c r="B38" s="103">
        <v>2</v>
      </c>
      <c r="C38" s="110" t="s">
        <v>931</v>
      </c>
      <c r="D38" s="110" t="s">
        <v>453</v>
      </c>
      <c r="E38" s="120" t="s">
        <v>115</v>
      </c>
      <c r="F38" s="110" t="s">
        <v>454</v>
      </c>
      <c r="G38" s="110" t="s">
        <v>455</v>
      </c>
      <c r="H38" s="117">
        <v>0</v>
      </c>
      <c r="I38" s="112" t="s">
        <v>26</v>
      </c>
      <c r="J38" s="122"/>
      <c r="K38" s="122"/>
      <c r="L38" s="122"/>
      <c r="M38" s="121"/>
      <c r="N38" s="103">
        <v>22</v>
      </c>
      <c r="O38" s="107">
        <f t="shared" si="3"/>
        <v>0</v>
      </c>
      <c r="P38" s="107">
        <f t="shared" si="1"/>
        <v>0</v>
      </c>
      <c r="Q38" s="108"/>
      <c r="R38" s="241"/>
      <c r="S38" s="108"/>
      <c r="T38" s="108"/>
    </row>
    <row r="39" spans="1:20" s="130" customFormat="1" ht="91.2" customHeight="1" x14ac:dyDescent="0.4">
      <c r="A39" s="103">
        <v>2</v>
      </c>
      <c r="B39" s="103">
        <v>2</v>
      </c>
      <c r="C39" s="110" t="s">
        <v>932</v>
      </c>
      <c r="D39" s="110" t="s">
        <v>456</v>
      </c>
      <c r="E39" s="120" t="s">
        <v>115</v>
      </c>
      <c r="F39" s="110" t="s">
        <v>457</v>
      </c>
      <c r="G39" s="110" t="s">
        <v>458</v>
      </c>
      <c r="H39" s="117">
        <v>0</v>
      </c>
      <c r="I39" s="112" t="s">
        <v>26</v>
      </c>
      <c r="J39" s="122"/>
      <c r="K39" s="122"/>
      <c r="L39" s="122"/>
      <c r="M39" s="121"/>
      <c r="N39" s="103">
        <v>22</v>
      </c>
      <c r="O39" s="107">
        <f t="shared" si="3"/>
        <v>0</v>
      </c>
      <c r="P39" s="107">
        <f t="shared" si="1"/>
        <v>0</v>
      </c>
      <c r="Q39" s="108"/>
      <c r="R39" s="241"/>
      <c r="S39" s="108"/>
      <c r="T39" s="108"/>
    </row>
    <row r="40" spans="1:20" s="130" customFormat="1" ht="73.8" customHeight="1" x14ac:dyDescent="0.4">
      <c r="A40" s="103">
        <v>2</v>
      </c>
      <c r="B40" s="103">
        <v>2</v>
      </c>
      <c r="C40" s="110" t="s">
        <v>933</v>
      </c>
      <c r="D40" s="110" t="s">
        <v>459</v>
      </c>
      <c r="E40" s="111" t="s">
        <v>336</v>
      </c>
      <c r="F40" s="110" t="s">
        <v>460</v>
      </c>
      <c r="G40" s="110" t="s">
        <v>461</v>
      </c>
      <c r="H40" s="117">
        <v>0</v>
      </c>
      <c r="I40" s="112" t="s">
        <v>26</v>
      </c>
      <c r="J40" s="122"/>
      <c r="K40" s="122"/>
      <c r="L40" s="122"/>
      <c r="M40" s="121"/>
      <c r="N40" s="103">
        <v>22</v>
      </c>
      <c r="O40" s="107">
        <f t="shared" si="3"/>
        <v>0</v>
      </c>
      <c r="P40" s="107">
        <f t="shared" si="1"/>
        <v>0</v>
      </c>
      <c r="Q40" s="108"/>
      <c r="R40" s="241"/>
      <c r="S40" s="108"/>
      <c r="T40" s="108"/>
    </row>
    <row r="41" spans="1:20" s="114" customFormat="1" ht="84" x14ac:dyDescent="0.4">
      <c r="A41" s="103">
        <v>2</v>
      </c>
      <c r="B41" s="103">
        <v>2</v>
      </c>
      <c r="C41" s="110" t="s">
        <v>934</v>
      </c>
      <c r="D41" s="110" t="s">
        <v>462</v>
      </c>
      <c r="E41" s="120" t="s">
        <v>115</v>
      </c>
      <c r="F41" s="110" t="s">
        <v>463</v>
      </c>
      <c r="G41" s="110" t="s">
        <v>458</v>
      </c>
      <c r="H41" s="117">
        <v>0</v>
      </c>
      <c r="I41" s="112" t="s">
        <v>26</v>
      </c>
      <c r="J41" s="122"/>
      <c r="K41" s="122"/>
      <c r="L41" s="122"/>
      <c r="M41" s="121"/>
      <c r="N41" s="103">
        <v>22</v>
      </c>
      <c r="O41" s="107">
        <f t="shared" si="3"/>
        <v>0</v>
      </c>
      <c r="P41" s="107">
        <f t="shared" si="1"/>
        <v>0</v>
      </c>
      <c r="Q41" s="108"/>
      <c r="R41" s="241"/>
      <c r="S41" s="108"/>
      <c r="T41" s="108"/>
    </row>
    <row r="42" spans="1:20" s="114" customFormat="1" ht="90" customHeight="1" x14ac:dyDescent="0.4">
      <c r="A42" s="103">
        <v>2</v>
      </c>
      <c r="B42" s="103">
        <v>2</v>
      </c>
      <c r="C42" s="110" t="s">
        <v>935</v>
      </c>
      <c r="D42" s="110" t="s">
        <v>464</v>
      </c>
      <c r="E42" s="120" t="s">
        <v>115</v>
      </c>
      <c r="F42" s="110" t="s">
        <v>465</v>
      </c>
      <c r="G42" s="110" t="s">
        <v>466</v>
      </c>
      <c r="H42" s="117">
        <v>0</v>
      </c>
      <c r="I42" s="112" t="s">
        <v>26</v>
      </c>
      <c r="J42" s="122"/>
      <c r="K42" s="122"/>
      <c r="L42" s="122"/>
      <c r="M42" s="121"/>
      <c r="N42" s="103">
        <v>22</v>
      </c>
      <c r="O42" s="107">
        <f t="shared" si="3"/>
        <v>0</v>
      </c>
      <c r="P42" s="107">
        <f t="shared" si="1"/>
        <v>0</v>
      </c>
      <c r="Q42" s="108"/>
      <c r="R42" s="241"/>
      <c r="S42" s="108"/>
      <c r="T42" s="108"/>
    </row>
    <row r="43" spans="1:20" s="130" customFormat="1" ht="168" customHeight="1" x14ac:dyDescent="0.4">
      <c r="A43" s="103">
        <v>2</v>
      </c>
      <c r="B43" s="103">
        <v>2</v>
      </c>
      <c r="C43" s="110" t="s">
        <v>936</v>
      </c>
      <c r="D43" s="110" t="s">
        <v>467</v>
      </c>
      <c r="E43" s="120" t="s">
        <v>115</v>
      </c>
      <c r="F43" s="110" t="s">
        <v>468</v>
      </c>
      <c r="G43" s="110" t="s">
        <v>469</v>
      </c>
      <c r="H43" s="117">
        <v>0</v>
      </c>
      <c r="I43" s="112" t="s">
        <v>26</v>
      </c>
      <c r="J43" s="122"/>
      <c r="K43" s="122"/>
      <c r="L43" s="122"/>
      <c r="M43" s="121"/>
      <c r="N43" s="103">
        <v>22</v>
      </c>
      <c r="O43" s="107">
        <f t="shared" si="3"/>
        <v>0</v>
      </c>
      <c r="P43" s="107">
        <f t="shared" si="1"/>
        <v>0</v>
      </c>
      <c r="Q43" s="108"/>
      <c r="R43" s="241"/>
      <c r="S43" s="108"/>
      <c r="T43" s="108"/>
    </row>
    <row r="44" spans="1:20" s="114" customFormat="1" ht="126" x14ac:dyDescent="0.4">
      <c r="A44" s="103">
        <v>2</v>
      </c>
      <c r="B44" s="103">
        <v>2</v>
      </c>
      <c r="C44" s="110" t="s">
        <v>937</v>
      </c>
      <c r="D44" s="116" t="s">
        <v>470</v>
      </c>
      <c r="E44" s="111" t="s">
        <v>506</v>
      </c>
      <c r="F44" s="120" t="s">
        <v>65</v>
      </c>
      <c r="G44" s="110" t="s">
        <v>66</v>
      </c>
      <c r="H44" s="122">
        <v>0</v>
      </c>
      <c r="I44" s="122"/>
      <c r="J44" s="122"/>
      <c r="K44" s="122"/>
      <c r="L44" s="122"/>
      <c r="M44" s="121"/>
      <c r="N44" s="103">
        <v>23</v>
      </c>
      <c r="O44" s="107">
        <f t="shared" si="3"/>
        <v>0</v>
      </c>
      <c r="P44" s="107">
        <f t="shared" si="1"/>
        <v>0</v>
      </c>
      <c r="Q44" s="108"/>
      <c r="R44" s="241"/>
      <c r="S44" s="108"/>
      <c r="T44" s="108"/>
    </row>
    <row r="45" spans="1:20" s="131" customFormat="1" ht="123" customHeight="1" x14ac:dyDescent="0.4">
      <c r="A45" s="103">
        <v>2</v>
      </c>
      <c r="B45" s="103">
        <v>2</v>
      </c>
      <c r="C45" s="110" t="s">
        <v>938</v>
      </c>
      <c r="D45" s="110" t="s">
        <v>471</v>
      </c>
      <c r="E45" s="111" t="s">
        <v>508</v>
      </c>
      <c r="F45" s="110" t="s">
        <v>86</v>
      </c>
      <c r="G45" s="110" t="s">
        <v>472</v>
      </c>
      <c r="H45" s="124">
        <v>30000</v>
      </c>
      <c r="I45" s="122"/>
      <c r="J45" s="122"/>
      <c r="K45" s="122"/>
      <c r="L45" s="122">
        <v>30000</v>
      </c>
      <c r="M45" s="121"/>
      <c r="N45" s="103">
        <v>31</v>
      </c>
      <c r="O45" s="107">
        <f t="shared" si="3"/>
        <v>60000</v>
      </c>
      <c r="P45" s="107">
        <f t="shared" si="1"/>
        <v>-30000</v>
      </c>
      <c r="Q45" s="108"/>
      <c r="R45" s="241"/>
      <c r="S45" s="108"/>
      <c r="T45" s="108"/>
    </row>
    <row r="46" spans="1:20" s="128" customFormat="1" ht="336" x14ac:dyDescent="0.4">
      <c r="A46" s="103">
        <v>2</v>
      </c>
      <c r="B46" s="103">
        <v>2</v>
      </c>
      <c r="C46" s="110" t="s">
        <v>939</v>
      </c>
      <c r="D46" s="110" t="s">
        <v>1135</v>
      </c>
      <c r="E46" s="111" t="s">
        <v>1124</v>
      </c>
      <c r="F46" s="110" t="s">
        <v>473</v>
      </c>
      <c r="G46" s="110" t="s">
        <v>1134</v>
      </c>
      <c r="H46" s="124">
        <v>0</v>
      </c>
      <c r="I46" s="122"/>
      <c r="J46" s="122"/>
      <c r="K46" s="122"/>
      <c r="L46" s="122"/>
      <c r="M46" s="121"/>
      <c r="N46" s="103">
        <v>32</v>
      </c>
      <c r="O46" s="107">
        <f t="shared" si="3"/>
        <v>0</v>
      </c>
      <c r="P46" s="107">
        <f t="shared" si="1"/>
        <v>0</v>
      </c>
      <c r="Q46" s="108"/>
      <c r="R46" s="241"/>
      <c r="S46" s="108"/>
      <c r="T46" s="108"/>
    </row>
    <row r="47" spans="1:20" s="126" customFormat="1" ht="84" x14ac:dyDescent="0.4">
      <c r="A47" s="115">
        <v>2</v>
      </c>
      <c r="B47" s="115">
        <v>2</v>
      </c>
      <c r="C47" s="110" t="s">
        <v>940</v>
      </c>
      <c r="D47" s="110" t="s">
        <v>474</v>
      </c>
      <c r="E47" s="111" t="s">
        <v>1125</v>
      </c>
      <c r="F47" s="110" t="s">
        <v>475</v>
      </c>
      <c r="G47" s="110"/>
      <c r="H47" s="117">
        <v>0</v>
      </c>
      <c r="I47" s="112" t="s">
        <v>26</v>
      </c>
      <c r="J47" s="124"/>
      <c r="K47" s="124"/>
      <c r="L47" s="124"/>
      <c r="M47" s="110"/>
      <c r="N47" s="115">
        <v>33</v>
      </c>
      <c r="O47" s="107">
        <f t="shared" si="3"/>
        <v>0</v>
      </c>
      <c r="P47" s="107">
        <f t="shared" si="1"/>
        <v>0</v>
      </c>
      <c r="Q47" s="108"/>
      <c r="R47" s="241"/>
      <c r="S47" s="108"/>
      <c r="T47" s="108"/>
    </row>
    <row r="48" spans="1:20" s="126" customFormat="1" ht="84" x14ac:dyDescent="0.4">
      <c r="A48" s="115">
        <v>2</v>
      </c>
      <c r="B48" s="115">
        <v>2</v>
      </c>
      <c r="C48" s="110" t="s">
        <v>941</v>
      </c>
      <c r="D48" s="110" t="s">
        <v>476</v>
      </c>
      <c r="E48" s="111" t="s">
        <v>1125</v>
      </c>
      <c r="F48" s="110" t="s">
        <v>475</v>
      </c>
      <c r="G48" s="110"/>
      <c r="H48" s="117">
        <v>0</v>
      </c>
      <c r="I48" s="124"/>
      <c r="J48" s="124"/>
      <c r="K48" s="124"/>
      <c r="L48" s="112" t="s">
        <v>26</v>
      </c>
      <c r="M48" s="110"/>
      <c r="N48" s="115">
        <v>33</v>
      </c>
      <c r="O48" s="107">
        <f t="shared" si="3"/>
        <v>0</v>
      </c>
      <c r="P48" s="107">
        <f t="shared" si="1"/>
        <v>0</v>
      </c>
      <c r="Q48" s="108"/>
      <c r="R48" s="241"/>
      <c r="S48" s="108"/>
      <c r="T48" s="108"/>
    </row>
    <row r="49" spans="1:20" s="126" customFormat="1" ht="147" x14ac:dyDescent="0.4">
      <c r="A49" s="103">
        <v>2</v>
      </c>
      <c r="B49" s="115">
        <v>2</v>
      </c>
      <c r="C49" s="110" t="s">
        <v>942</v>
      </c>
      <c r="D49" s="110" t="s">
        <v>477</v>
      </c>
      <c r="E49" s="111" t="s">
        <v>509</v>
      </c>
      <c r="F49" s="110" t="s">
        <v>479</v>
      </c>
      <c r="G49" s="110" t="s">
        <v>480</v>
      </c>
      <c r="H49" s="117">
        <v>0</v>
      </c>
      <c r="I49" s="112" t="s">
        <v>26</v>
      </c>
      <c r="J49" s="124"/>
      <c r="K49" s="124"/>
      <c r="L49" s="124"/>
      <c r="M49" s="110"/>
      <c r="N49" s="103">
        <v>34</v>
      </c>
      <c r="O49" s="107">
        <f t="shared" si="3"/>
        <v>0</v>
      </c>
      <c r="P49" s="107">
        <f t="shared" si="1"/>
        <v>0</v>
      </c>
      <c r="Q49" s="108"/>
      <c r="R49" s="241"/>
      <c r="S49" s="108"/>
      <c r="T49" s="108"/>
    </row>
    <row r="50" spans="1:20" s="126" customFormat="1" ht="378" x14ac:dyDescent="0.4">
      <c r="A50" s="103">
        <v>2</v>
      </c>
      <c r="B50" s="103">
        <v>2</v>
      </c>
      <c r="C50" s="110" t="s">
        <v>943</v>
      </c>
      <c r="D50" s="110" t="s">
        <v>481</v>
      </c>
      <c r="E50" s="111" t="s">
        <v>482</v>
      </c>
      <c r="F50" s="110" t="s">
        <v>483</v>
      </c>
      <c r="G50" s="110" t="s">
        <v>484</v>
      </c>
      <c r="H50" s="124">
        <v>2000</v>
      </c>
      <c r="I50" s="122"/>
      <c r="J50" s="122">
        <v>2000</v>
      </c>
      <c r="K50" s="122"/>
      <c r="L50" s="122"/>
      <c r="M50" s="121"/>
      <c r="N50" s="103">
        <v>35</v>
      </c>
      <c r="O50" s="107">
        <f t="shared" si="3"/>
        <v>4000</v>
      </c>
      <c r="P50" s="107">
        <f t="shared" si="1"/>
        <v>-2000</v>
      </c>
      <c r="Q50" s="108"/>
      <c r="R50" s="241"/>
      <c r="S50" s="108"/>
      <c r="T50" s="108"/>
    </row>
    <row r="51" spans="1:20" s="126" customFormat="1" ht="378" x14ac:dyDescent="0.4">
      <c r="A51" s="103">
        <v>2</v>
      </c>
      <c r="B51" s="103">
        <v>2</v>
      </c>
      <c r="C51" s="110" t="s">
        <v>944</v>
      </c>
      <c r="D51" s="110" t="s">
        <v>481</v>
      </c>
      <c r="E51" s="111" t="s">
        <v>482</v>
      </c>
      <c r="F51" s="110" t="s">
        <v>483</v>
      </c>
      <c r="G51" s="110" t="s">
        <v>484</v>
      </c>
      <c r="H51" s="124">
        <v>2000</v>
      </c>
      <c r="I51" s="122"/>
      <c r="J51" s="122">
        <v>2000</v>
      </c>
      <c r="K51" s="122"/>
      <c r="L51" s="122"/>
      <c r="M51" s="121"/>
      <c r="N51" s="103">
        <v>35</v>
      </c>
      <c r="O51" s="107">
        <f t="shared" si="3"/>
        <v>4000</v>
      </c>
      <c r="P51" s="107">
        <f t="shared" si="1"/>
        <v>-2000</v>
      </c>
      <c r="Q51" s="108"/>
      <c r="R51" s="241"/>
      <c r="S51" s="108"/>
      <c r="T51" s="108"/>
    </row>
    <row r="52" spans="1:20" s="126" customFormat="1" ht="126" x14ac:dyDescent="0.4">
      <c r="A52" s="103">
        <v>2</v>
      </c>
      <c r="B52" s="103">
        <v>2</v>
      </c>
      <c r="C52" s="110" t="s">
        <v>945</v>
      </c>
      <c r="D52" s="110" t="s">
        <v>485</v>
      </c>
      <c r="E52" s="111" t="s">
        <v>1082</v>
      </c>
      <c r="F52" s="110" t="s">
        <v>486</v>
      </c>
      <c r="G52" s="110" t="s">
        <v>487</v>
      </c>
      <c r="H52" s="124">
        <v>30000</v>
      </c>
      <c r="I52" s="124"/>
      <c r="J52" s="112"/>
      <c r="K52" s="112"/>
      <c r="L52" s="124">
        <v>30000</v>
      </c>
      <c r="M52" s="132"/>
      <c r="N52" s="103">
        <v>36</v>
      </c>
      <c r="O52" s="107">
        <f t="shared" si="3"/>
        <v>60000</v>
      </c>
      <c r="P52" s="107">
        <f t="shared" si="1"/>
        <v>-30000</v>
      </c>
      <c r="Q52" s="108"/>
      <c r="R52" s="241"/>
      <c r="S52" s="108"/>
      <c r="T52" s="108"/>
    </row>
    <row r="53" spans="1:20" s="128" customFormat="1" ht="115.2" customHeight="1" x14ac:dyDescent="0.4">
      <c r="A53" s="103">
        <v>2</v>
      </c>
      <c r="B53" s="103">
        <v>2</v>
      </c>
      <c r="C53" s="110" t="s">
        <v>946</v>
      </c>
      <c r="D53" s="110" t="s">
        <v>485</v>
      </c>
      <c r="E53" s="111" t="s">
        <v>1082</v>
      </c>
      <c r="F53" s="110" t="s">
        <v>510</v>
      </c>
      <c r="G53" s="110" t="s">
        <v>487</v>
      </c>
      <c r="H53" s="124">
        <v>50000</v>
      </c>
      <c r="I53" s="124"/>
      <c r="J53" s="112"/>
      <c r="K53" s="112"/>
      <c r="L53" s="124">
        <v>50000</v>
      </c>
      <c r="M53" s="132"/>
      <c r="N53" s="103">
        <v>36</v>
      </c>
      <c r="O53" s="107">
        <f t="shared" si="3"/>
        <v>100000</v>
      </c>
      <c r="P53" s="107">
        <f t="shared" si="1"/>
        <v>-50000</v>
      </c>
      <c r="Q53" s="108"/>
      <c r="R53" s="241"/>
      <c r="S53" s="108"/>
      <c r="T53" s="108"/>
    </row>
    <row r="54" spans="1:20" s="128" customFormat="1" ht="202.2" customHeight="1" x14ac:dyDescent="0.4">
      <c r="A54" s="103">
        <v>2</v>
      </c>
      <c r="B54" s="103">
        <v>2</v>
      </c>
      <c r="C54" s="110" t="s">
        <v>947</v>
      </c>
      <c r="D54" s="110" t="s">
        <v>488</v>
      </c>
      <c r="E54" s="111" t="s">
        <v>1084</v>
      </c>
      <c r="F54" s="110" t="s">
        <v>489</v>
      </c>
      <c r="G54" s="110" t="s">
        <v>490</v>
      </c>
      <c r="H54" s="124">
        <v>30000</v>
      </c>
      <c r="I54" s="124"/>
      <c r="J54" s="124">
        <v>15000</v>
      </c>
      <c r="K54" s="124">
        <v>15000</v>
      </c>
      <c r="L54" s="124"/>
      <c r="M54" s="125"/>
      <c r="N54" s="103">
        <v>36</v>
      </c>
      <c r="O54" s="107">
        <f t="shared" si="3"/>
        <v>60000</v>
      </c>
      <c r="P54" s="107">
        <f t="shared" si="1"/>
        <v>-30000</v>
      </c>
      <c r="Q54" s="108"/>
      <c r="R54" s="241"/>
      <c r="S54" s="108"/>
      <c r="T54" s="108"/>
    </row>
    <row r="55" spans="1:20" s="128" customFormat="1" ht="189" x14ac:dyDescent="0.4">
      <c r="A55" s="103">
        <v>2</v>
      </c>
      <c r="B55" s="103">
        <v>2</v>
      </c>
      <c r="C55" s="110" t="s">
        <v>948</v>
      </c>
      <c r="D55" s="110" t="s">
        <v>491</v>
      </c>
      <c r="E55" s="111" t="s">
        <v>1126</v>
      </c>
      <c r="F55" s="110" t="s">
        <v>492</v>
      </c>
      <c r="G55" s="110" t="s">
        <v>493</v>
      </c>
      <c r="H55" s="124">
        <v>5000</v>
      </c>
      <c r="I55" s="124">
        <v>5000</v>
      </c>
      <c r="J55" s="124"/>
      <c r="K55" s="124"/>
      <c r="L55" s="124"/>
      <c r="M55" s="125"/>
      <c r="N55" s="103">
        <v>36</v>
      </c>
      <c r="O55" s="107">
        <f t="shared" si="3"/>
        <v>10000</v>
      </c>
      <c r="P55" s="107">
        <f t="shared" si="1"/>
        <v>-5000</v>
      </c>
      <c r="Q55" s="108"/>
      <c r="R55" s="241"/>
      <c r="S55" s="108"/>
      <c r="T55" s="108"/>
    </row>
    <row r="56" spans="1:20" s="83" customFormat="1" ht="31.2" customHeight="1" x14ac:dyDescent="0.25">
      <c r="A56" s="81"/>
      <c r="B56" s="92"/>
      <c r="C56" s="102" t="s">
        <v>515</v>
      </c>
      <c r="D56" s="98"/>
      <c r="E56" s="99"/>
      <c r="F56" s="98"/>
      <c r="G56" s="98"/>
      <c r="H56" s="100"/>
      <c r="I56" s="100"/>
      <c r="J56" s="100"/>
      <c r="K56" s="100"/>
      <c r="L56" s="100"/>
      <c r="M56" s="101"/>
      <c r="N56" s="93"/>
      <c r="O56" s="79"/>
      <c r="P56" s="79"/>
      <c r="Q56" s="108"/>
      <c r="S56" s="108"/>
      <c r="T56" s="108"/>
    </row>
    <row r="57" spans="1:20" s="131" customFormat="1" ht="231" x14ac:dyDescent="0.25">
      <c r="A57" s="103">
        <v>2</v>
      </c>
      <c r="B57" s="103">
        <v>3</v>
      </c>
      <c r="C57" s="110" t="s">
        <v>1136</v>
      </c>
      <c r="D57" s="110" t="s">
        <v>494</v>
      </c>
      <c r="E57" s="111" t="s">
        <v>425</v>
      </c>
      <c r="F57" s="111" t="s">
        <v>495</v>
      </c>
      <c r="G57" s="129" t="s">
        <v>496</v>
      </c>
      <c r="H57" s="117">
        <v>0</v>
      </c>
      <c r="I57" s="112" t="s">
        <v>26</v>
      </c>
      <c r="J57" s="112" t="s">
        <v>26</v>
      </c>
      <c r="K57" s="112" t="s">
        <v>26</v>
      </c>
      <c r="L57" s="112" t="s">
        <v>26</v>
      </c>
      <c r="M57" s="120"/>
      <c r="N57" s="103">
        <v>4</v>
      </c>
      <c r="O57" s="107">
        <f>SUM(H57:M57)</f>
        <v>0</v>
      </c>
      <c r="P57" s="107">
        <f t="shared" si="1"/>
        <v>0</v>
      </c>
      <c r="Q57" s="108"/>
      <c r="R57" s="171"/>
      <c r="S57" s="108"/>
      <c r="T57" s="108"/>
    </row>
    <row r="58" spans="1:20" s="128" customFormat="1" ht="399" x14ac:dyDescent="0.25">
      <c r="A58" s="103">
        <v>2</v>
      </c>
      <c r="B58" s="103">
        <v>3</v>
      </c>
      <c r="C58" s="110" t="s">
        <v>984</v>
      </c>
      <c r="D58" s="110" t="s">
        <v>497</v>
      </c>
      <c r="E58" s="111" t="s">
        <v>28</v>
      </c>
      <c r="F58" s="111" t="s">
        <v>498</v>
      </c>
      <c r="G58" s="116" t="s">
        <v>499</v>
      </c>
      <c r="H58" s="124">
        <v>450000</v>
      </c>
      <c r="I58" s="112"/>
      <c r="J58" s="112">
        <v>200000</v>
      </c>
      <c r="K58" s="112">
        <v>250000</v>
      </c>
      <c r="L58" s="112"/>
      <c r="M58" s="110"/>
      <c r="N58" s="103">
        <v>11</v>
      </c>
      <c r="O58" s="107">
        <f>SUM(H58:M58)</f>
        <v>900000</v>
      </c>
      <c r="P58" s="107">
        <f t="shared" si="1"/>
        <v>-450000</v>
      </c>
      <c r="Q58" s="108"/>
      <c r="R58" s="171"/>
      <c r="S58" s="108"/>
      <c r="T58" s="108"/>
    </row>
    <row r="59" spans="1:20" s="128" customFormat="1" ht="105" x14ac:dyDescent="0.25">
      <c r="A59" s="103">
        <v>2</v>
      </c>
      <c r="B59" s="103">
        <v>3</v>
      </c>
      <c r="C59" s="110" t="s">
        <v>985</v>
      </c>
      <c r="D59" s="110" t="s">
        <v>1137</v>
      </c>
      <c r="E59" s="120" t="s">
        <v>115</v>
      </c>
      <c r="F59" s="110" t="s">
        <v>57</v>
      </c>
      <c r="G59" s="110" t="s">
        <v>1138</v>
      </c>
      <c r="H59" s="122">
        <v>20000</v>
      </c>
      <c r="I59" s="122">
        <v>20000</v>
      </c>
      <c r="J59" s="122"/>
      <c r="K59" s="122"/>
      <c r="L59" s="122"/>
      <c r="M59" s="121"/>
      <c r="N59" s="103">
        <v>22</v>
      </c>
      <c r="O59" s="107">
        <f>SUM(H59:M59)</f>
        <v>40000</v>
      </c>
      <c r="P59" s="107">
        <f t="shared" si="1"/>
        <v>-20000</v>
      </c>
      <c r="Q59" s="108"/>
      <c r="R59" s="171"/>
      <c r="S59" s="108"/>
      <c r="T59" s="108"/>
    </row>
    <row r="60" spans="1:20" s="128" customFormat="1" ht="126" x14ac:dyDescent="0.25">
      <c r="A60" s="103">
        <v>2</v>
      </c>
      <c r="B60" s="103">
        <v>3</v>
      </c>
      <c r="C60" s="110" t="s">
        <v>986</v>
      </c>
      <c r="D60" s="116" t="s">
        <v>500</v>
      </c>
      <c r="E60" s="111" t="s">
        <v>190</v>
      </c>
      <c r="F60" s="111" t="s">
        <v>501</v>
      </c>
      <c r="G60" s="111"/>
      <c r="H60" s="112">
        <v>0</v>
      </c>
      <c r="I60" s="112"/>
      <c r="J60" s="112" t="s">
        <v>26</v>
      </c>
      <c r="K60" s="112"/>
      <c r="L60" s="112"/>
      <c r="M60" s="121"/>
      <c r="N60" s="103">
        <v>24</v>
      </c>
      <c r="O60" s="107">
        <f>SUM(H60:M60)</f>
        <v>0</v>
      </c>
      <c r="P60" s="107">
        <f t="shared" si="1"/>
        <v>0</v>
      </c>
      <c r="Q60" s="108"/>
      <c r="R60" s="171"/>
      <c r="S60" s="108"/>
      <c r="T60" s="108"/>
    </row>
    <row r="61" spans="1:20" s="128" customFormat="1" ht="336" x14ac:dyDescent="0.25">
      <c r="A61" s="103">
        <v>2</v>
      </c>
      <c r="B61" s="103">
        <v>3</v>
      </c>
      <c r="C61" s="110" t="s">
        <v>987</v>
      </c>
      <c r="D61" s="110" t="s">
        <v>513</v>
      </c>
      <c r="E61" s="111" t="s">
        <v>1127</v>
      </c>
      <c r="F61" s="110" t="s">
        <v>502</v>
      </c>
      <c r="G61" s="110" t="s">
        <v>503</v>
      </c>
      <c r="H61" s="122">
        <v>50000</v>
      </c>
      <c r="I61" s="122"/>
      <c r="J61" s="122"/>
      <c r="K61" s="122">
        <v>50000</v>
      </c>
      <c r="L61" s="122"/>
      <c r="M61" s="121"/>
      <c r="N61" s="103">
        <v>29</v>
      </c>
      <c r="O61" s="107">
        <f>SUM(H61:M61)</f>
        <v>100000</v>
      </c>
      <c r="P61" s="107">
        <f t="shared" si="1"/>
        <v>-50000</v>
      </c>
      <c r="Q61" s="108"/>
      <c r="R61" s="171"/>
      <c r="S61" s="108"/>
      <c r="T61" s="108"/>
    </row>
    <row r="62" spans="1:20" s="128" customFormat="1" ht="35.4" customHeight="1" x14ac:dyDescent="0.25">
      <c r="A62" s="103"/>
      <c r="B62" s="133"/>
      <c r="C62" s="110"/>
      <c r="D62" s="110"/>
      <c r="E62" s="111"/>
      <c r="F62" s="110"/>
      <c r="G62" s="110"/>
      <c r="H62" s="122"/>
      <c r="I62" s="122"/>
      <c r="J62" s="122"/>
      <c r="K62" s="122"/>
      <c r="L62" s="122"/>
      <c r="M62" s="121"/>
      <c r="N62" s="134"/>
      <c r="O62" s="107"/>
      <c r="P62" s="107"/>
      <c r="Q62" s="108"/>
      <c r="S62" s="108"/>
    </row>
    <row r="63" spans="1:20" x14ac:dyDescent="0.25">
      <c r="H63" s="85">
        <f>SUM(H5:H62)</f>
        <v>2847232</v>
      </c>
      <c r="I63" s="85">
        <f>SUM(I5:I62)</f>
        <v>923980</v>
      </c>
      <c r="J63" s="85">
        <f>SUM(J5:J62)</f>
        <v>565084</v>
      </c>
      <c r="K63" s="85">
        <f>SUM(K5:K62)</f>
        <v>682084</v>
      </c>
      <c r="L63" s="85">
        <f>SUM(L5:L62)</f>
        <v>676084</v>
      </c>
    </row>
    <row r="73" spans="3:3" x14ac:dyDescent="0.25">
      <c r="C73">
        <f>17+33+5</f>
        <v>55</v>
      </c>
    </row>
  </sheetData>
  <autoFilter ref="A3:P63" xr:uid="{E15C29CB-8C5E-4F4F-A1F8-DEB130E596C0}"/>
  <mergeCells count="8">
    <mergeCell ref="C1:M1"/>
    <mergeCell ref="M2:M3"/>
    <mergeCell ref="C2:C3"/>
    <mergeCell ref="D2:D3"/>
    <mergeCell ref="E2:E3"/>
    <mergeCell ref="F2:G2"/>
    <mergeCell ref="H2:H3"/>
    <mergeCell ref="I2:L2"/>
  </mergeCells>
  <printOptions horizontalCentered="1"/>
  <pageMargins left="0.39370078740157483" right="0.39370078740157483" top="0.98425196850393704" bottom="0.59055118110236227" header="0.31496062992125984" footer="0.31496062992125984"/>
  <pageSetup paperSize="9" scale="84" firstPageNumber="66" fitToHeight="0" orientation="landscape" useFirstPageNumber="1" r:id="rId1"/>
  <headerFooter>
    <oddFooter xml:space="preserve">&amp;C&amp;"TH SarabunIT๙,ธรรมดา"&amp;16- &amp;P - </oddFooter>
  </headerFooter>
  <rowBreaks count="2" manualBreakCount="2">
    <brk id="21" max="16383" man="1"/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6B9F0-48B7-4BEE-A2DF-526B1FD972EB}">
  <sheetPr>
    <pageSetUpPr fitToPage="1"/>
  </sheetPr>
  <dimension ref="A1:T73"/>
  <sheetViews>
    <sheetView topLeftCell="B1" zoomScale="40" zoomScaleNormal="40" workbookViewId="0">
      <selection activeCell="AB6" sqref="AB6"/>
    </sheetView>
  </sheetViews>
  <sheetFormatPr defaultRowHeight="21" x14ac:dyDescent="0.25"/>
  <cols>
    <col min="1" max="1" width="12.796875" style="128" hidden="1" customWidth="1"/>
    <col min="2" max="2" width="14.69921875" style="130" bestFit="1" customWidth="1"/>
    <col min="3" max="3" width="18.09765625" style="128" customWidth="1"/>
    <col min="4" max="4" width="25.69921875" style="128" customWidth="1"/>
    <col min="5" max="5" width="15.3984375" style="179" customWidth="1"/>
    <col min="6" max="6" width="15.19921875" style="128" customWidth="1"/>
    <col min="7" max="7" width="16" style="128" customWidth="1"/>
    <col min="8" max="8" width="13" style="180" bestFit="1" customWidth="1"/>
    <col min="9" max="11" width="10.5" style="181" customWidth="1"/>
    <col min="12" max="12" width="12.09765625" style="181" customWidth="1"/>
    <col min="13" max="13" width="8.796875" style="179" customWidth="1"/>
    <col min="14" max="14" width="18.3984375" style="128" hidden="1" customWidth="1"/>
    <col min="15" max="15" width="12.19921875" style="128" hidden="1" customWidth="1"/>
    <col min="16" max="16" width="5.5" style="128" hidden="1" customWidth="1"/>
    <col min="17" max="22" width="0" style="128" hidden="1" customWidth="1"/>
    <col min="23" max="16384" width="8.796875" style="128"/>
  </cols>
  <sheetData>
    <row r="1" spans="1:20" s="135" customFormat="1" ht="38.4" customHeight="1" x14ac:dyDescent="0.25">
      <c r="B1" s="136"/>
      <c r="C1" s="279" t="s">
        <v>516</v>
      </c>
      <c r="D1" s="279"/>
      <c r="E1" s="280"/>
      <c r="F1" s="279"/>
      <c r="G1" s="279"/>
      <c r="H1" s="279"/>
      <c r="I1" s="279"/>
      <c r="J1" s="279"/>
      <c r="K1" s="279"/>
      <c r="L1" s="279"/>
      <c r="M1" s="279"/>
    </row>
    <row r="2" spans="1:20" s="135" customFormat="1" ht="35.4" customHeight="1" x14ac:dyDescent="0.25">
      <c r="B2" s="136"/>
      <c r="C2" s="275" t="s">
        <v>6</v>
      </c>
      <c r="D2" s="275" t="s">
        <v>7</v>
      </c>
      <c r="E2" s="275" t="s">
        <v>373</v>
      </c>
      <c r="F2" s="277" t="s">
        <v>8</v>
      </c>
      <c r="G2" s="277"/>
      <c r="H2" s="275" t="s">
        <v>378</v>
      </c>
      <c r="I2" s="277" t="s">
        <v>9</v>
      </c>
      <c r="J2" s="277"/>
      <c r="K2" s="277"/>
      <c r="L2" s="277"/>
      <c r="M2" s="275" t="s">
        <v>4</v>
      </c>
    </row>
    <row r="3" spans="1:20" s="135" customFormat="1" ht="41.4" customHeight="1" x14ac:dyDescent="0.25">
      <c r="A3" s="137" t="s">
        <v>2</v>
      </c>
      <c r="B3" s="182" t="s">
        <v>3</v>
      </c>
      <c r="C3" s="275"/>
      <c r="D3" s="275"/>
      <c r="E3" s="275"/>
      <c r="F3" s="4" t="s">
        <v>10</v>
      </c>
      <c r="G3" s="4" t="s">
        <v>11</v>
      </c>
      <c r="H3" s="275"/>
      <c r="I3" s="4" t="s">
        <v>374</v>
      </c>
      <c r="J3" s="4" t="s">
        <v>375</v>
      </c>
      <c r="K3" s="4" t="s">
        <v>376</v>
      </c>
      <c r="L3" s="4" t="s">
        <v>377</v>
      </c>
      <c r="M3" s="275"/>
      <c r="N3" s="183" t="s">
        <v>5</v>
      </c>
    </row>
    <row r="4" spans="1:20" s="135" customFormat="1" ht="41.4" customHeight="1" x14ac:dyDescent="0.25">
      <c r="A4" s="137"/>
      <c r="B4" s="182"/>
      <c r="C4" s="187" t="s">
        <v>517</v>
      </c>
      <c r="D4" s="184"/>
      <c r="E4" s="184"/>
      <c r="F4" s="185"/>
      <c r="G4" s="185"/>
      <c r="H4" s="184"/>
      <c r="I4" s="185"/>
      <c r="J4" s="185"/>
      <c r="K4" s="185"/>
      <c r="L4" s="185"/>
      <c r="M4" s="186"/>
      <c r="N4" s="183"/>
    </row>
    <row r="5" spans="1:20" s="140" customFormat="1" ht="302.39999999999998" customHeight="1" x14ac:dyDescent="0.4">
      <c r="A5" s="103">
        <v>3</v>
      </c>
      <c r="B5" s="133">
        <v>1</v>
      </c>
      <c r="C5" s="110" t="s">
        <v>988</v>
      </c>
      <c r="D5" s="110" t="s">
        <v>519</v>
      </c>
      <c r="E5" s="111" t="s">
        <v>1111</v>
      </c>
      <c r="F5" s="110" t="s">
        <v>520</v>
      </c>
      <c r="G5" s="110" t="s">
        <v>521</v>
      </c>
      <c r="H5" s="112">
        <v>15000</v>
      </c>
      <c r="I5" s="138"/>
      <c r="J5" s="138"/>
      <c r="K5" s="138"/>
      <c r="L5" s="138">
        <v>15000</v>
      </c>
      <c r="M5" s="111"/>
      <c r="N5" s="134">
        <v>1</v>
      </c>
      <c r="O5" s="139">
        <f>SUM(I5:L5)</f>
        <v>15000</v>
      </c>
      <c r="P5" s="139">
        <f>H5-O5</f>
        <v>0</v>
      </c>
      <c r="Q5" s="158" t="s">
        <v>518</v>
      </c>
      <c r="R5" s="158">
        <v>192</v>
      </c>
      <c r="S5" s="140" t="s">
        <v>760</v>
      </c>
      <c r="T5" s="158" t="s">
        <v>957</v>
      </c>
    </row>
    <row r="6" spans="1:20" s="141" customFormat="1" ht="409.6" x14ac:dyDescent="0.4">
      <c r="A6" s="103">
        <v>3</v>
      </c>
      <c r="B6" s="133">
        <v>1</v>
      </c>
      <c r="C6" s="110" t="s">
        <v>989</v>
      </c>
      <c r="D6" s="110" t="s">
        <v>523</v>
      </c>
      <c r="E6" s="111" t="s">
        <v>1111</v>
      </c>
      <c r="F6" s="111" t="s">
        <v>524</v>
      </c>
      <c r="G6" s="110" t="s">
        <v>525</v>
      </c>
      <c r="H6" s="112">
        <v>294000</v>
      </c>
      <c r="I6" s="138"/>
      <c r="J6" s="138"/>
      <c r="K6" s="138"/>
      <c r="L6" s="138">
        <v>294000</v>
      </c>
      <c r="M6" s="111"/>
      <c r="N6" s="134">
        <v>1</v>
      </c>
      <c r="O6" s="139">
        <f t="shared" ref="O6:O71" si="0">SUM(I6:L6)</f>
        <v>294000</v>
      </c>
      <c r="P6" s="139">
        <f t="shared" ref="P6:P71" si="1">H6-O6</f>
        <v>0</v>
      </c>
      <c r="Q6" s="158" t="s">
        <v>522</v>
      </c>
      <c r="R6" s="169">
        <v>193</v>
      </c>
      <c r="S6" s="140" t="s">
        <v>760</v>
      </c>
      <c r="T6" s="158" t="s">
        <v>958</v>
      </c>
    </row>
    <row r="7" spans="1:20" s="140" customFormat="1" ht="294" x14ac:dyDescent="0.4">
      <c r="A7" s="103">
        <v>3</v>
      </c>
      <c r="B7" s="133">
        <v>1</v>
      </c>
      <c r="C7" s="110" t="s">
        <v>990</v>
      </c>
      <c r="D7" s="110" t="s">
        <v>527</v>
      </c>
      <c r="E7" s="111" t="s">
        <v>1111</v>
      </c>
      <c r="F7" s="110" t="s">
        <v>528</v>
      </c>
      <c r="G7" s="110" t="s">
        <v>529</v>
      </c>
      <c r="H7" s="112">
        <v>2449400</v>
      </c>
      <c r="I7" s="142"/>
      <c r="J7" s="142"/>
      <c r="K7" s="142"/>
      <c r="L7" s="138">
        <v>2449400</v>
      </c>
      <c r="M7" s="143"/>
      <c r="N7" s="134">
        <v>1</v>
      </c>
      <c r="O7" s="139">
        <f t="shared" si="0"/>
        <v>2449400</v>
      </c>
      <c r="P7" s="139">
        <f t="shared" si="1"/>
        <v>0</v>
      </c>
      <c r="Q7" s="158" t="s">
        <v>526</v>
      </c>
      <c r="R7" s="158">
        <v>194</v>
      </c>
      <c r="S7" s="140" t="s">
        <v>760</v>
      </c>
      <c r="T7" s="158" t="s">
        <v>959</v>
      </c>
    </row>
    <row r="8" spans="1:20" s="141" customFormat="1" ht="273" x14ac:dyDescent="0.4">
      <c r="A8" s="103">
        <v>3</v>
      </c>
      <c r="B8" s="205">
        <v>1</v>
      </c>
      <c r="C8" s="110" t="s">
        <v>991</v>
      </c>
      <c r="D8" s="110" t="s">
        <v>531</v>
      </c>
      <c r="E8" s="111" t="s">
        <v>1111</v>
      </c>
      <c r="F8" s="110" t="s">
        <v>532</v>
      </c>
      <c r="G8" s="110" t="s">
        <v>533</v>
      </c>
      <c r="H8" s="112">
        <v>20000</v>
      </c>
      <c r="I8" s="142"/>
      <c r="J8" s="142"/>
      <c r="K8" s="142"/>
      <c r="L8" s="138">
        <v>20000</v>
      </c>
      <c r="M8" s="144"/>
      <c r="N8" s="134">
        <v>1</v>
      </c>
      <c r="O8" s="139">
        <f t="shared" si="0"/>
        <v>20000</v>
      </c>
      <c r="P8" s="139">
        <f t="shared" si="1"/>
        <v>0</v>
      </c>
      <c r="Q8" s="158" t="s">
        <v>530</v>
      </c>
      <c r="R8" s="169">
        <v>195</v>
      </c>
      <c r="S8" s="140" t="s">
        <v>760</v>
      </c>
      <c r="T8" s="158" t="s">
        <v>960</v>
      </c>
    </row>
    <row r="9" spans="1:20" s="141" customFormat="1" ht="147" x14ac:dyDescent="0.4">
      <c r="A9" s="103">
        <v>3</v>
      </c>
      <c r="B9" s="133">
        <v>1</v>
      </c>
      <c r="C9" s="110" t="s">
        <v>992</v>
      </c>
      <c r="D9" s="116" t="s">
        <v>535</v>
      </c>
      <c r="E9" s="111" t="s">
        <v>1111</v>
      </c>
      <c r="F9" s="116" t="s">
        <v>536</v>
      </c>
      <c r="G9" s="116" t="s">
        <v>537</v>
      </c>
      <c r="H9" s="112">
        <v>390000</v>
      </c>
      <c r="I9" s="138">
        <v>97500</v>
      </c>
      <c r="J9" s="138">
        <v>97500</v>
      </c>
      <c r="K9" s="138">
        <v>97500</v>
      </c>
      <c r="L9" s="138">
        <v>97500</v>
      </c>
      <c r="M9" s="145"/>
      <c r="N9" s="134">
        <v>1</v>
      </c>
      <c r="O9" s="139">
        <f t="shared" si="0"/>
        <v>390000</v>
      </c>
      <c r="P9" s="139">
        <f t="shared" si="1"/>
        <v>0</v>
      </c>
      <c r="Q9" s="158" t="s">
        <v>534</v>
      </c>
      <c r="R9" s="158">
        <v>196</v>
      </c>
      <c r="S9" s="140" t="s">
        <v>760</v>
      </c>
      <c r="T9" s="158" t="s">
        <v>961</v>
      </c>
    </row>
    <row r="10" spans="1:20" s="148" customFormat="1" ht="126" x14ac:dyDescent="0.4">
      <c r="A10" s="103">
        <v>3</v>
      </c>
      <c r="B10" s="133">
        <v>1</v>
      </c>
      <c r="C10" s="110" t="s">
        <v>993</v>
      </c>
      <c r="D10" s="146" t="s">
        <v>539</v>
      </c>
      <c r="E10" s="111" t="s">
        <v>20</v>
      </c>
      <c r="F10" s="116" t="s">
        <v>540</v>
      </c>
      <c r="G10" s="116" t="s">
        <v>541</v>
      </c>
      <c r="H10" s="117">
        <v>87500</v>
      </c>
      <c r="I10" s="147">
        <v>87500</v>
      </c>
      <c r="J10" s="147"/>
      <c r="K10" s="147"/>
      <c r="L10" s="147"/>
      <c r="M10" s="120"/>
      <c r="N10" s="134">
        <v>3</v>
      </c>
      <c r="O10" s="139">
        <f t="shared" si="0"/>
        <v>87500</v>
      </c>
      <c r="P10" s="139">
        <f t="shared" si="1"/>
        <v>0</v>
      </c>
      <c r="Q10" s="158" t="s">
        <v>538</v>
      </c>
      <c r="R10" s="169">
        <v>197</v>
      </c>
      <c r="S10" s="140" t="s">
        <v>760</v>
      </c>
      <c r="T10" s="158" t="s">
        <v>962</v>
      </c>
    </row>
    <row r="11" spans="1:20" s="140" customFormat="1" ht="306" customHeight="1" x14ac:dyDescent="0.4">
      <c r="A11" s="109">
        <v>3</v>
      </c>
      <c r="B11" s="206">
        <v>1</v>
      </c>
      <c r="C11" s="110" t="s">
        <v>994</v>
      </c>
      <c r="D11" s="110" t="s">
        <v>543</v>
      </c>
      <c r="E11" s="111" t="s">
        <v>1141</v>
      </c>
      <c r="F11" s="110" t="s">
        <v>544</v>
      </c>
      <c r="G11" s="110" t="s">
        <v>545</v>
      </c>
      <c r="H11" s="112">
        <v>20000</v>
      </c>
      <c r="I11" s="138" t="s">
        <v>35</v>
      </c>
      <c r="J11" s="138" t="s">
        <v>35</v>
      </c>
      <c r="K11" s="138">
        <v>20000</v>
      </c>
      <c r="L11" s="138" t="s">
        <v>35</v>
      </c>
      <c r="M11" s="110"/>
      <c r="N11" s="211">
        <v>9</v>
      </c>
      <c r="O11" s="139">
        <f t="shared" si="0"/>
        <v>20000</v>
      </c>
      <c r="P11" s="139">
        <f t="shared" si="1"/>
        <v>0</v>
      </c>
      <c r="Q11" s="158" t="s">
        <v>542</v>
      </c>
      <c r="R11" s="158">
        <v>198</v>
      </c>
      <c r="S11" s="140" t="s">
        <v>760</v>
      </c>
      <c r="T11" s="158" t="s">
        <v>963</v>
      </c>
    </row>
    <row r="12" spans="1:20" s="140" customFormat="1" ht="223.8" customHeight="1" x14ac:dyDescent="0.4">
      <c r="A12" s="103">
        <v>3</v>
      </c>
      <c r="B12" s="133">
        <v>1</v>
      </c>
      <c r="C12" s="110" t="s">
        <v>995</v>
      </c>
      <c r="D12" s="110" t="s">
        <v>546</v>
      </c>
      <c r="E12" s="111" t="s">
        <v>33</v>
      </c>
      <c r="F12" s="111" t="s">
        <v>547</v>
      </c>
      <c r="G12" s="111"/>
      <c r="H12" s="112"/>
      <c r="I12" s="138"/>
      <c r="J12" s="138"/>
      <c r="K12" s="138" t="s">
        <v>548</v>
      </c>
      <c r="L12" s="138"/>
      <c r="M12" s="111"/>
      <c r="N12" s="134">
        <v>14</v>
      </c>
      <c r="O12" s="139">
        <f t="shared" si="0"/>
        <v>0</v>
      </c>
      <c r="P12" s="139">
        <f t="shared" si="1"/>
        <v>0</v>
      </c>
      <c r="Q12" s="158" t="s">
        <v>698</v>
      </c>
      <c r="R12" s="169">
        <v>199</v>
      </c>
      <c r="S12" s="140" t="s">
        <v>760</v>
      </c>
      <c r="T12" s="158" t="s">
        <v>964</v>
      </c>
    </row>
    <row r="13" spans="1:20" s="140" customFormat="1" ht="132" customHeight="1" x14ac:dyDescent="0.4">
      <c r="A13" s="149">
        <v>3</v>
      </c>
      <c r="B13" s="188">
        <v>1</v>
      </c>
      <c r="C13" s="110" t="s">
        <v>996</v>
      </c>
      <c r="D13" s="151" t="s">
        <v>171</v>
      </c>
      <c r="E13" s="152" t="s">
        <v>172</v>
      </c>
      <c r="F13" s="151" t="s">
        <v>35</v>
      </c>
      <c r="G13" s="151" t="s">
        <v>35</v>
      </c>
      <c r="H13" s="153">
        <v>0</v>
      </c>
      <c r="I13" s="155" t="s">
        <v>173</v>
      </c>
      <c r="J13" s="155"/>
      <c r="K13" s="155"/>
      <c r="L13" s="155"/>
      <c r="M13" s="151"/>
      <c r="N13" s="212">
        <v>17</v>
      </c>
      <c r="O13" s="139">
        <f t="shared" si="0"/>
        <v>0</v>
      </c>
      <c r="P13" s="139">
        <f t="shared" si="1"/>
        <v>0</v>
      </c>
      <c r="Q13" s="158" t="s">
        <v>699</v>
      </c>
      <c r="R13" s="158">
        <v>200</v>
      </c>
      <c r="S13" s="140" t="s">
        <v>760</v>
      </c>
      <c r="T13" s="158" t="s">
        <v>965</v>
      </c>
    </row>
    <row r="14" spans="1:20" s="158" customFormat="1" ht="129" customHeight="1" x14ac:dyDescent="0.4">
      <c r="A14" s="149">
        <v>3</v>
      </c>
      <c r="B14" s="188">
        <v>1</v>
      </c>
      <c r="C14" s="110" t="s">
        <v>997</v>
      </c>
      <c r="D14" s="151" t="s">
        <v>171</v>
      </c>
      <c r="E14" s="152" t="s">
        <v>172</v>
      </c>
      <c r="F14" s="151" t="s">
        <v>35</v>
      </c>
      <c r="G14" s="151" t="s">
        <v>35</v>
      </c>
      <c r="H14" s="156">
        <v>0</v>
      </c>
      <c r="I14" s="258" t="s">
        <v>26</v>
      </c>
      <c r="J14" s="157"/>
      <c r="K14" s="157"/>
      <c r="L14" s="157"/>
      <c r="M14" s="151"/>
      <c r="N14" s="212">
        <v>17</v>
      </c>
      <c r="O14" s="139">
        <f t="shared" si="0"/>
        <v>0</v>
      </c>
      <c r="P14" s="139">
        <f t="shared" si="1"/>
        <v>0</v>
      </c>
      <c r="Q14" s="158" t="s">
        <v>700</v>
      </c>
      <c r="R14" s="169">
        <v>201</v>
      </c>
      <c r="S14" s="140" t="s">
        <v>760</v>
      </c>
      <c r="T14" s="158" t="s">
        <v>966</v>
      </c>
    </row>
    <row r="15" spans="1:20" s="158" customFormat="1" ht="212.4" customHeight="1" x14ac:dyDescent="0.4">
      <c r="A15" s="149">
        <v>3</v>
      </c>
      <c r="B15" s="188">
        <v>1</v>
      </c>
      <c r="C15" s="110" t="s">
        <v>998</v>
      </c>
      <c r="D15" s="151" t="s">
        <v>171</v>
      </c>
      <c r="E15" s="152" t="s">
        <v>172</v>
      </c>
      <c r="F15" s="152" t="s">
        <v>35</v>
      </c>
      <c r="G15" s="152" t="s">
        <v>35</v>
      </c>
      <c r="H15" s="156">
        <v>0</v>
      </c>
      <c r="I15" s="258" t="s">
        <v>26</v>
      </c>
      <c r="J15" s="157"/>
      <c r="K15" s="157"/>
      <c r="L15" s="157"/>
      <c r="M15" s="151"/>
      <c r="N15" s="212">
        <v>17</v>
      </c>
      <c r="O15" s="139">
        <f t="shared" si="0"/>
        <v>0</v>
      </c>
      <c r="P15" s="139">
        <f t="shared" si="1"/>
        <v>0</v>
      </c>
      <c r="Q15" s="158" t="s">
        <v>953</v>
      </c>
      <c r="R15" s="158">
        <v>202</v>
      </c>
      <c r="S15" s="140" t="s">
        <v>760</v>
      </c>
      <c r="T15" s="158" t="s">
        <v>967</v>
      </c>
    </row>
    <row r="16" spans="1:20" s="140" customFormat="1" ht="126" x14ac:dyDescent="0.4">
      <c r="A16" s="149">
        <v>3</v>
      </c>
      <c r="B16" s="188">
        <v>1</v>
      </c>
      <c r="C16" s="110" t="s">
        <v>999</v>
      </c>
      <c r="D16" s="151" t="s">
        <v>171</v>
      </c>
      <c r="E16" s="152" t="s">
        <v>172</v>
      </c>
      <c r="F16" s="160" t="s">
        <v>35</v>
      </c>
      <c r="G16" s="160" t="s">
        <v>35</v>
      </c>
      <c r="H16" s="156">
        <v>0</v>
      </c>
      <c r="I16" s="157"/>
      <c r="J16" s="157"/>
      <c r="K16" s="154" t="s">
        <v>173</v>
      </c>
      <c r="L16" s="157"/>
      <c r="M16" s="159"/>
      <c r="N16" s="212">
        <v>17</v>
      </c>
      <c r="O16" s="139">
        <f t="shared" si="0"/>
        <v>0</v>
      </c>
      <c r="P16" s="139">
        <f t="shared" si="1"/>
        <v>0</v>
      </c>
      <c r="Q16" s="158" t="s">
        <v>954</v>
      </c>
      <c r="R16" s="169">
        <v>203</v>
      </c>
      <c r="S16" s="140" t="s">
        <v>760</v>
      </c>
      <c r="T16" s="158" t="s">
        <v>968</v>
      </c>
    </row>
    <row r="17" spans="1:20" s="158" customFormat="1" ht="281.39999999999998" customHeight="1" x14ac:dyDescent="0.4">
      <c r="A17" s="149">
        <v>3</v>
      </c>
      <c r="B17" s="188">
        <v>1</v>
      </c>
      <c r="C17" s="110" t="s">
        <v>1000</v>
      </c>
      <c r="D17" s="151" t="s">
        <v>171</v>
      </c>
      <c r="E17" s="152" t="s">
        <v>172</v>
      </c>
      <c r="F17" s="160" t="s">
        <v>35</v>
      </c>
      <c r="G17" s="160" t="s">
        <v>35</v>
      </c>
      <c r="H17" s="156">
        <v>0</v>
      </c>
      <c r="I17" s="157"/>
      <c r="J17" s="157"/>
      <c r="K17" s="154" t="s">
        <v>173</v>
      </c>
      <c r="L17" s="157"/>
      <c r="M17" s="159"/>
      <c r="N17" s="212">
        <v>17</v>
      </c>
      <c r="O17" s="139">
        <f t="shared" si="0"/>
        <v>0</v>
      </c>
      <c r="P17" s="139">
        <f t="shared" si="1"/>
        <v>0</v>
      </c>
      <c r="Q17" s="158" t="s">
        <v>955</v>
      </c>
      <c r="R17" s="158">
        <v>204</v>
      </c>
      <c r="S17" s="140" t="s">
        <v>760</v>
      </c>
      <c r="T17" s="158" t="s">
        <v>969</v>
      </c>
    </row>
    <row r="18" spans="1:20" s="162" customFormat="1" ht="105" x14ac:dyDescent="0.4">
      <c r="A18" s="149">
        <v>3</v>
      </c>
      <c r="B18" s="188">
        <v>1</v>
      </c>
      <c r="C18" s="110" t="s">
        <v>1001</v>
      </c>
      <c r="D18" s="151" t="s">
        <v>171</v>
      </c>
      <c r="E18" s="152" t="s">
        <v>172</v>
      </c>
      <c r="F18" s="152" t="s">
        <v>35</v>
      </c>
      <c r="G18" s="152" t="s">
        <v>35</v>
      </c>
      <c r="H18" s="156">
        <v>0</v>
      </c>
      <c r="I18" s="157"/>
      <c r="J18" s="157"/>
      <c r="K18" s="157"/>
      <c r="L18" s="154" t="s">
        <v>173</v>
      </c>
      <c r="M18" s="151"/>
      <c r="N18" s="212">
        <v>17</v>
      </c>
      <c r="O18" s="139">
        <f t="shared" si="0"/>
        <v>0</v>
      </c>
      <c r="P18" s="139">
        <f t="shared" si="1"/>
        <v>0</v>
      </c>
      <c r="Q18" s="158" t="s">
        <v>956</v>
      </c>
      <c r="R18" s="169">
        <v>205</v>
      </c>
      <c r="S18" s="140" t="s">
        <v>760</v>
      </c>
      <c r="T18" s="158" t="s">
        <v>970</v>
      </c>
    </row>
    <row r="19" spans="1:20" s="140" customFormat="1" ht="126" x14ac:dyDescent="0.4">
      <c r="A19" s="149">
        <v>3</v>
      </c>
      <c r="B19" s="188">
        <v>1</v>
      </c>
      <c r="C19" s="110" t="s">
        <v>1002</v>
      </c>
      <c r="D19" s="163" t="s">
        <v>549</v>
      </c>
      <c r="E19" s="152" t="s">
        <v>1118</v>
      </c>
      <c r="F19" s="151" t="s">
        <v>179</v>
      </c>
      <c r="G19" s="163" t="s">
        <v>550</v>
      </c>
      <c r="H19" s="153">
        <v>0</v>
      </c>
      <c r="I19" s="258" t="s">
        <v>26</v>
      </c>
      <c r="J19" s="258" t="s">
        <v>26</v>
      </c>
      <c r="K19" s="258" t="s">
        <v>26</v>
      </c>
      <c r="L19" s="258" t="s">
        <v>26</v>
      </c>
      <c r="M19" s="151"/>
      <c r="N19" s="198">
        <v>18</v>
      </c>
      <c r="O19" s="139">
        <f t="shared" si="0"/>
        <v>0</v>
      </c>
      <c r="P19" s="139">
        <f t="shared" si="1"/>
        <v>0</v>
      </c>
      <c r="Q19" s="158" t="s">
        <v>701</v>
      </c>
      <c r="R19" s="158">
        <v>206</v>
      </c>
      <c r="S19" s="140" t="s">
        <v>760</v>
      </c>
      <c r="T19" s="158" t="s">
        <v>971</v>
      </c>
    </row>
    <row r="20" spans="1:20" s="140" customFormat="1" ht="173.4" customHeight="1" x14ac:dyDescent="0.4">
      <c r="A20" s="149">
        <v>3</v>
      </c>
      <c r="B20" s="188">
        <v>1</v>
      </c>
      <c r="C20" s="110" t="s">
        <v>1003</v>
      </c>
      <c r="D20" s="163" t="s">
        <v>552</v>
      </c>
      <c r="E20" s="152" t="s">
        <v>1118</v>
      </c>
      <c r="F20" s="151" t="s">
        <v>553</v>
      </c>
      <c r="G20" s="163" t="s">
        <v>554</v>
      </c>
      <c r="H20" s="153">
        <v>0</v>
      </c>
      <c r="I20" s="258" t="s">
        <v>26</v>
      </c>
      <c r="J20" s="258" t="s">
        <v>26</v>
      </c>
      <c r="K20" s="258" t="s">
        <v>26</v>
      </c>
      <c r="L20" s="258" t="s">
        <v>26</v>
      </c>
      <c r="M20" s="151"/>
      <c r="N20" s="198">
        <v>18</v>
      </c>
      <c r="O20" s="139">
        <f t="shared" si="0"/>
        <v>0</v>
      </c>
      <c r="P20" s="139">
        <f t="shared" si="1"/>
        <v>0</v>
      </c>
      <c r="Q20" s="158" t="s">
        <v>551</v>
      </c>
      <c r="R20" s="169">
        <v>207</v>
      </c>
      <c r="S20" s="140" t="s">
        <v>760</v>
      </c>
      <c r="T20" s="158" t="s">
        <v>972</v>
      </c>
    </row>
    <row r="21" spans="1:20" s="158" customFormat="1" ht="84" x14ac:dyDescent="0.4">
      <c r="A21" s="103">
        <v>3</v>
      </c>
      <c r="B21" s="205">
        <v>1</v>
      </c>
      <c r="C21" s="110" t="s">
        <v>1004</v>
      </c>
      <c r="D21" s="110" t="s">
        <v>394</v>
      </c>
      <c r="E21" s="111" t="s">
        <v>555</v>
      </c>
      <c r="F21" s="110" t="s">
        <v>57</v>
      </c>
      <c r="G21" s="110" t="s">
        <v>395</v>
      </c>
      <c r="H21" s="112">
        <v>0</v>
      </c>
      <c r="I21" s="147"/>
      <c r="J21" s="258" t="s">
        <v>26</v>
      </c>
      <c r="K21" s="147"/>
      <c r="L21" s="147"/>
      <c r="M21" s="121"/>
      <c r="N21" s="134">
        <v>22</v>
      </c>
      <c r="O21" s="139">
        <f t="shared" si="0"/>
        <v>0</v>
      </c>
      <c r="P21" s="139">
        <f t="shared" si="1"/>
        <v>0</v>
      </c>
      <c r="Q21" s="158" t="s">
        <v>511</v>
      </c>
      <c r="R21" s="158">
        <v>208</v>
      </c>
      <c r="S21" s="140" t="s">
        <v>760</v>
      </c>
      <c r="T21" s="158" t="s">
        <v>973</v>
      </c>
    </row>
    <row r="22" spans="1:20" s="162" customFormat="1" ht="357" x14ac:dyDescent="0.4">
      <c r="A22" s="103">
        <v>3</v>
      </c>
      <c r="B22" s="133">
        <v>1</v>
      </c>
      <c r="C22" s="110" t="s">
        <v>1005</v>
      </c>
      <c r="D22" s="110" t="s">
        <v>556</v>
      </c>
      <c r="E22" s="111" t="s">
        <v>397</v>
      </c>
      <c r="F22" s="110" t="s">
        <v>557</v>
      </c>
      <c r="G22" s="110" t="s">
        <v>558</v>
      </c>
      <c r="H22" s="117">
        <v>0</v>
      </c>
      <c r="I22" s="117" t="s">
        <v>26</v>
      </c>
      <c r="J22" s="165" t="s">
        <v>26</v>
      </c>
      <c r="K22" s="165" t="s">
        <v>26</v>
      </c>
      <c r="L22" s="165" t="s">
        <v>26</v>
      </c>
      <c r="M22" s="166"/>
      <c r="N22" s="134">
        <v>25</v>
      </c>
      <c r="O22" s="139">
        <f t="shared" si="0"/>
        <v>0</v>
      </c>
      <c r="P22" s="139">
        <f t="shared" si="1"/>
        <v>0</v>
      </c>
      <c r="Q22" s="158" t="s">
        <v>702</v>
      </c>
      <c r="R22" s="169">
        <v>209</v>
      </c>
      <c r="S22" s="140" t="s">
        <v>760</v>
      </c>
      <c r="T22" s="158" t="s">
        <v>974</v>
      </c>
    </row>
    <row r="23" spans="1:20" s="140" customFormat="1" ht="378" x14ac:dyDescent="0.4">
      <c r="A23" s="150">
        <v>3</v>
      </c>
      <c r="B23" s="188">
        <v>1</v>
      </c>
      <c r="C23" s="110" t="s">
        <v>1006</v>
      </c>
      <c r="D23" s="151" t="s">
        <v>559</v>
      </c>
      <c r="E23" s="152" t="s">
        <v>1120</v>
      </c>
      <c r="F23" s="151" t="s">
        <v>182</v>
      </c>
      <c r="G23" s="151" t="s">
        <v>1149</v>
      </c>
      <c r="H23" s="156">
        <v>103285</v>
      </c>
      <c r="I23" s="157"/>
      <c r="J23" s="157">
        <v>103285</v>
      </c>
      <c r="K23" s="157"/>
      <c r="L23" s="157"/>
      <c r="M23" s="167"/>
      <c r="N23" s="189">
        <v>30</v>
      </c>
      <c r="O23" s="139">
        <f t="shared" si="0"/>
        <v>103285</v>
      </c>
      <c r="P23" s="139">
        <f t="shared" si="1"/>
        <v>0</v>
      </c>
      <c r="Q23" s="158" t="s">
        <v>703</v>
      </c>
      <c r="R23" s="158">
        <v>210</v>
      </c>
      <c r="S23" s="140" t="s">
        <v>760</v>
      </c>
      <c r="T23" s="158" t="s">
        <v>975</v>
      </c>
    </row>
    <row r="24" spans="1:20" s="140" customFormat="1" ht="168" x14ac:dyDescent="0.4">
      <c r="A24" s="150">
        <v>3</v>
      </c>
      <c r="B24" s="188">
        <v>1</v>
      </c>
      <c r="C24" s="110" t="s">
        <v>1007</v>
      </c>
      <c r="D24" s="151" t="s">
        <v>560</v>
      </c>
      <c r="E24" s="152" t="s">
        <v>1120</v>
      </c>
      <c r="F24" s="151" t="s">
        <v>561</v>
      </c>
      <c r="G24" s="151" t="s">
        <v>1148</v>
      </c>
      <c r="H24" s="156">
        <v>19345</v>
      </c>
      <c r="I24" s="157"/>
      <c r="J24" s="157"/>
      <c r="K24" s="157">
        <v>19345</v>
      </c>
      <c r="L24" s="157"/>
      <c r="M24" s="167"/>
      <c r="N24" s="189">
        <v>30</v>
      </c>
      <c r="O24" s="139">
        <f t="shared" si="0"/>
        <v>19345</v>
      </c>
      <c r="P24" s="139">
        <f t="shared" si="1"/>
        <v>0</v>
      </c>
      <c r="Q24" s="158" t="s">
        <v>704</v>
      </c>
      <c r="R24" s="169">
        <v>211</v>
      </c>
      <c r="S24" s="140" t="s">
        <v>760</v>
      </c>
      <c r="T24" s="158" t="s">
        <v>976</v>
      </c>
    </row>
    <row r="25" spans="1:20" s="140" customFormat="1" ht="202.2" customHeight="1" x14ac:dyDescent="0.4">
      <c r="A25" s="150">
        <v>3</v>
      </c>
      <c r="B25" s="188">
        <v>1</v>
      </c>
      <c r="C25" s="110" t="s">
        <v>1008</v>
      </c>
      <c r="D25" s="151" t="s">
        <v>562</v>
      </c>
      <c r="E25" s="152" t="s">
        <v>1120</v>
      </c>
      <c r="F25" s="151" t="s">
        <v>563</v>
      </c>
      <c r="G25" s="151" t="s">
        <v>1147</v>
      </c>
      <c r="H25" s="156">
        <v>648000</v>
      </c>
      <c r="I25" s="157">
        <v>648000</v>
      </c>
      <c r="J25" s="157"/>
      <c r="K25" s="157"/>
      <c r="L25" s="157"/>
      <c r="M25" s="167"/>
      <c r="N25" s="189">
        <v>30</v>
      </c>
      <c r="O25" s="139">
        <f t="shared" si="0"/>
        <v>648000</v>
      </c>
      <c r="P25" s="139">
        <f t="shared" si="1"/>
        <v>0</v>
      </c>
      <c r="Q25" s="158" t="s">
        <v>705</v>
      </c>
      <c r="R25" s="158">
        <v>212</v>
      </c>
      <c r="S25" s="140" t="s">
        <v>760</v>
      </c>
      <c r="T25" s="158" t="s">
        <v>977</v>
      </c>
    </row>
    <row r="26" spans="1:20" s="140" customFormat="1" ht="189" x14ac:dyDescent="0.4">
      <c r="A26" s="150">
        <v>3</v>
      </c>
      <c r="B26" s="188">
        <v>1</v>
      </c>
      <c r="C26" s="110" t="s">
        <v>1009</v>
      </c>
      <c r="D26" s="151" t="s">
        <v>564</v>
      </c>
      <c r="E26" s="152" t="s">
        <v>1120</v>
      </c>
      <c r="F26" s="151" t="s">
        <v>565</v>
      </c>
      <c r="G26" s="151" t="s">
        <v>1146</v>
      </c>
      <c r="H26" s="156">
        <v>28600</v>
      </c>
      <c r="I26" s="157"/>
      <c r="J26" s="157">
        <v>28600</v>
      </c>
      <c r="K26" s="157"/>
      <c r="L26" s="157"/>
      <c r="M26" s="167"/>
      <c r="N26" s="189">
        <v>30</v>
      </c>
      <c r="O26" s="139">
        <f t="shared" si="0"/>
        <v>28600</v>
      </c>
      <c r="P26" s="139">
        <f t="shared" si="1"/>
        <v>0</v>
      </c>
      <c r="Q26" s="158" t="s">
        <v>706</v>
      </c>
      <c r="R26" s="169">
        <v>213</v>
      </c>
      <c r="S26" s="140" t="s">
        <v>760</v>
      </c>
      <c r="T26" s="158" t="s">
        <v>978</v>
      </c>
    </row>
    <row r="27" spans="1:20" s="158" customFormat="1" ht="189" x14ac:dyDescent="0.4">
      <c r="A27" s="150">
        <v>3</v>
      </c>
      <c r="B27" s="188">
        <v>1</v>
      </c>
      <c r="C27" s="110" t="s">
        <v>1010</v>
      </c>
      <c r="D27" s="151" t="s">
        <v>566</v>
      </c>
      <c r="E27" s="152" t="s">
        <v>1120</v>
      </c>
      <c r="F27" s="151" t="s">
        <v>567</v>
      </c>
      <c r="G27" s="161" t="s">
        <v>757</v>
      </c>
      <c r="H27" s="156">
        <v>30000</v>
      </c>
      <c r="I27" s="157"/>
      <c r="J27" s="157"/>
      <c r="K27" s="157">
        <v>30000</v>
      </c>
      <c r="L27" s="157"/>
      <c r="M27" s="151"/>
      <c r="N27" s="189">
        <v>30</v>
      </c>
      <c r="O27" s="139">
        <f t="shared" si="0"/>
        <v>30000</v>
      </c>
      <c r="P27" s="139">
        <f t="shared" si="1"/>
        <v>0</v>
      </c>
      <c r="Q27" s="158" t="s">
        <v>707</v>
      </c>
      <c r="R27" s="158">
        <v>214</v>
      </c>
      <c r="S27" s="140" t="s">
        <v>760</v>
      </c>
      <c r="T27" s="158" t="s">
        <v>979</v>
      </c>
    </row>
    <row r="28" spans="1:20" s="140" customFormat="1" ht="231" x14ac:dyDescent="0.4">
      <c r="A28" s="150">
        <v>3</v>
      </c>
      <c r="B28" s="188">
        <v>1</v>
      </c>
      <c r="C28" s="110" t="s">
        <v>1011</v>
      </c>
      <c r="D28" s="151" t="s">
        <v>568</v>
      </c>
      <c r="E28" s="152" t="s">
        <v>1120</v>
      </c>
      <c r="F28" s="151" t="s">
        <v>567</v>
      </c>
      <c r="G28" s="151" t="s">
        <v>1145</v>
      </c>
      <c r="H28" s="156">
        <v>50000</v>
      </c>
      <c r="I28" s="157">
        <v>50000</v>
      </c>
      <c r="J28" s="157"/>
      <c r="K28" s="157"/>
      <c r="L28" s="157"/>
      <c r="M28" s="151"/>
      <c r="N28" s="189">
        <v>30</v>
      </c>
      <c r="O28" s="139">
        <f t="shared" si="0"/>
        <v>50000</v>
      </c>
      <c r="P28" s="139">
        <f t="shared" si="1"/>
        <v>0</v>
      </c>
      <c r="Q28" s="158" t="s">
        <v>708</v>
      </c>
      <c r="R28" s="169">
        <v>215</v>
      </c>
      <c r="S28" s="140" t="s">
        <v>760</v>
      </c>
      <c r="T28" s="158" t="s">
        <v>980</v>
      </c>
    </row>
    <row r="29" spans="1:20" s="140" customFormat="1" ht="273" x14ac:dyDescent="0.4">
      <c r="A29" s="150">
        <v>3</v>
      </c>
      <c r="B29" s="188">
        <v>1</v>
      </c>
      <c r="C29" s="110" t="s">
        <v>1012</v>
      </c>
      <c r="D29" s="151" t="s">
        <v>569</v>
      </c>
      <c r="E29" s="152" t="s">
        <v>1120</v>
      </c>
      <c r="F29" s="151" t="s">
        <v>570</v>
      </c>
      <c r="G29" s="151" t="s">
        <v>697</v>
      </c>
      <c r="H29" s="156">
        <v>40000</v>
      </c>
      <c r="I29" s="157"/>
      <c r="J29" s="157">
        <v>40000</v>
      </c>
      <c r="K29" s="157"/>
      <c r="L29" s="157"/>
      <c r="M29" s="151"/>
      <c r="N29" s="189">
        <v>30</v>
      </c>
      <c r="O29" s="139">
        <f t="shared" si="0"/>
        <v>40000</v>
      </c>
      <c r="P29" s="139">
        <f t="shared" si="1"/>
        <v>0</v>
      </c>
      <c r="Q29" s="158" t="s">
        <v>709</v>
      </c>
      <c r="R29" s="158">
        <v>216</v>
      </c>
      <c r="S29" s="140" t="s">
        <v>760</v>
      </c>
      <c r="T29" s="158" t="s">
        <v>981</v>
      </c>
    </row>
    <row r="30" spans="1:20" s="140" customFormat="1" ht="27.6" customHeight="1" x14ac:dyDescent="0.4">
      <c r="A30" s="150"/>
      <c r="B30" s="188"/>
      <c r="C30" s="191" t="s">
        <v>724</v>
      </c>
      <c r="D30" s="192"/>
      <c r="E30" s="193"/>
      <c r="F30" s="192"/>
      <c r="G30" s="192"/>
      <c r="H30" s="194"/>
      <c r="I30" s="195"/>
      <c r="J30" s="195"/>
      <c r="K30" s="195"/>
      <c r="L30" s="195"/>
      <c r="M30" s="214"/>
      <c r="N30" s="189"/>
      <c r="O30" s="139"/>
      <c r="P30" s="139"/>
      <c r="Q30" s="158" t="s">
        <v>724</v>
      </c>
      <c r="R30" s="169"/>
      <c r="S30" s="140" t="s">
        <v>760</v>
      </c>
      <c r="T30" s="158" t="s">
        <v>982</v>
      </c>
    </row>
    <row r="31" spans="1:20" s="158" customFormat="1" ht="168" x14ac:dyDescent="0.4">
      <c r="A31" s="103">
        <v>3</v>
      </c>
      <c r="B31" s="133">
        <v>2</v>
      </c>
      <c r="C31" s="116" t="s">
        <v>1013</v>
      </c>
      <c r="D31" s="116" t="s">
        <v>571</v>
      </c>
      <c r="E31" s="111" t="s">
        <v>20</v>
      </c>
      <c r="F31" s="116" t="s">
        <v>572</v>
      </c>
      <c r="G31" s="116" t="s">
        <v>573</v>
      </c>
      <c r="H31" s="112">
        <v>50000</v>
      </c>
      <c r="I31" s="138"/>
      <c r="J31" s="138"/>
      <c r="K31" s="138">
        <v>50000</v>
      </c>
      <c r="L31" s="138"/>
      <c r="M31" s="145"/>
      <c r="N31" s="134">
        <v>3</v>
      </c>
      <c r="O31" s="139">
        <f t="shared" si="0"/>
        <v>50000</v>
      </c>
      <c r="P31" s="139">
        <f t="shared" si="1"/>
        <v>0</v>
      </c>
      <c r="Q31" s="158" t="s">
        <v>710</v>
      </c>
      <c r="R31" s="169">
        <v>217</v>
      </c>
      <c r="S31" s="140" t="s">
        <v>760</v>
      </c>
      <c r="T31" s="158" t="str">
        <f>R31&amp;S31&amp;" "&amp;Q31</f>
        <v>217. ส่งเสริมและพัฒนาทักษะชีวิตเด็กและเยาวชนไทยในศตวรรษที่ 21</v>
      </c>
    </row>
    <row r="32" spans="1:20" s="158" customFormat="1" ht="409.6" x14ac:dyDescent="0.4">
      <c r="A32" s="103">
        <v>3</v>
      </c>
      <c r="B32" s="207">
        <v>2</v>
      </c>
      <c r="C32" s="116" t="s">
        <v>1014</v>
      </c>
      <c r="D32" s="110" t="s">
        <v>575</v>
      </c>
      <c r="E32" s="111" t="s">
        <v>687</v>
      </c>
      <c r="F32" s="110" t="s">
        <v>576</v>
      </c>
      <c r="G32" s="110" t="s">
        <v>577</v>
      </c>
      <c r="H32" s="112">
        <v>32000</v>
      </c>
      <c r="I32" s="138">
        <v>0</v>
      </c>
      <c r="J32" s="138">
        <v>11000</v>
      </c>
      <c r="K32" s="138">
        <v>21000</v>
      </c>
      <c r="L32" s="138">
        <v>0</v>
      </c>
      <c r="M32" s="111"/>
      <c r="N32" s="213">
        <v>5</v>
      </c>
      <c r="O32" s="139">
        <f t="shared" si="0"/>
        <v>32000</v>
      </c>
      <c r="P32" s="139">
        <f t="shared" si="1"/>
        <v>0</v>
      </c>
      <c r="Q32" s="158" t="s">
        <v>574</v>
      </c>
      <c r="R32" s="169">
        <v>218</v>
      </c>
      <c r="S32" s="140" t="s">
        <v>760</v>
      </c>
      <c r="T32" s="158" t="str">
        <f t="shared" ref="T32:T71" si="2">R32&amp;S32&amp;" "&amp;Q32</f>
        <v xml:space="preserve">218. เสริมสร้างคุณธรรม จริยธรรมและธรรมาภิบาลในสถานศึกษา“โรงเรียนวิถีพุทธ” </v>
      </c>
    </row>
    <row r="33" spans="1:20" s="158" customFormat="1" ht="189" x14ac:dyDescent="0.4">
      <c r="A33" s="103">
        <v>3</v>
      </c>
      <c r="B33" s="133">
        <v>2</v>
      </c>
      <c r="C33" s="116" t="s">
        <v>1015</v>
      </c>
      <c r="D33" s="116" t="s">
        <v>579</v>
      </c>
      <c r="E33" s="111" t="s">
        <v>280</v>
      </c>
      <c r="F33" s="116" t="s">
        <v>580</v>
      </c>
      <c r="G33" s="116" t="s">
        <v>581</v>
      </c>
      <c r="H33" s="112">
        <v>150000</v>
      </c>
      <c r="I33" s="138">
        <v>80000</v>
      </c>
      <c r="J33" s="138">
        <v>34000</v>
      </c>
      <c r="K33" s="138">
        <v>36000</v>
      </c>
      <c r="L33" s="138">
        <v>0</v>
      </c>
      <c r="M33" s="116"/>
      <c r="N33" s="134">
        <v>6</v>
      </c>
      <c r="O33" s="139">
        <f t="shared" si="0"/>
        <v>150000</v>
      </c>
      <c r="P33" s="139">
        <f t="shared" si="1"/>
        <v>0</v>
      </c>
      <c r="Q33" s="158" t="s">
        <v>578</v>
      </c>
      <c r="R33" s="169">
        <v>219</v>
      </c>
      <c r="S33" s="140" t="s">
        <v>760</v>
      </c>
      <c r="T33" s="158" t="str">
        <f t="shared" si="2"/>
        <v>219. จิตอาสากิจกรรมค่ายจิตอาสาพี่เพื่อน้อง</v>
      </c>
    </row>
    <row r="34" spans="1:20" s="158" customFormat="1" ht="252" x14ac:dyDescent="0.4">
      <c r="A34" s="103">
        <v>3</v>
      </c>
      <c r="B34" s="133">
        <v>2</v>
      </c>
      <c r="C34" s="116" t="s">
        <v>1016</v>
      </c>
      <c r="D34" s="116" t="s">
        <v>582</v>
      </c>
      <c r="E34" s="111" t="s">
        <v>283</v>
      </c>
      <c r="F34" s="110" t="s">
        <v>583</v>
      </c>
      <c r="G34" s="110" t="s">
        <v>584</v>
      </c>
      <c r="H34" s="112">
        <v>0</v>
      </c>
      <c r="I34" s="138" t="s">
        <v>26</v>
      </c>
      <c r="J34" s="138" t="s">
        <v>26</v>
      </c>
      <c r="K34" s="138" t="s">
        <v>26</v>
      </c>
      <c r="L34" s="138" t="s">
        <v>26</v>
      </c>
      <c r="M34" s="168"/>
      <c r="N34" s="134">
        <v>7</v>
      </c>
      <c r="O34" s="139">
        <f t="shared" si="0"/>
        <v>0</v>
      </c>
      <c r="P34" s="139">
        <f t="shared" si="1"/>
        <v>0</v>
      </c>
      <c r="Q34" s="158" t="s">
        <v>711</v>
      </c>
      <c r="R34" s="169">
        <v>220</v>
      </c>
      <c r="S34" s="140" t="s">
        <v>760</v>
      </c>
      <c r="T34" s="158" t="str">
        <f t="shared" si="2"/>
        <v>220. ส่งเสริมคุณธรรมจากที่ทำงานสู่ครอบครัว</v>
      </c>
    </row>
    <row r="35" spans="1:20" s="158" customFormat="1" ht="336" x14ac:dyDescent="0.4">
      <c r="A35" s="109">
        <v>3</v>
      </c>
      <c r="B35" s="208">
        <v>2</v>
      </c>
      <c r="C35" s="116" t="s">
        <v>1017</v>
      </c>
      <c r="D35" s="110" t="s">
        <v>586</v>
      </c>
      <c r="E35" s="111" t="s">
        <v>689</v>
      </c>
      <c r="F35" s="110" t="s">
        <v>587</v>
      </c>
      <c r="G35" s="110" t="s">
        <v>588</v>
      </c>
      <c r="H35" s="112">
        <v>22000</v>
      </c>
      <c r="I35" s="147">
        <v>5000</v>
      </c>
      <c r="J35" s="147">
        <v>5000</v>
      </c>
      <c r="K35" s="147">
        <v>5000</v>
      </c>
      <c r="L35" s="147">
        <v>7000</v>
      </c>
      <c r="M35" s="121"/>
      <c r="N35" s="134">
        <v>13</v>
      </c>
      <c r="O35" s="139">
        <f t="shared" si="0"/>
        <v>22000</v>
      </c>
      <c r="P35" s="139">
        <f t="shared" si="1"/>
        <v>0</v>
      </c>
      <c r="Q35" s="158" t="s">
        <v>585</v>
      </c>
      <c r="R35" s="169">
        <v>221</v>
      </c>
      <c r="S35" s="140" t="s">
        <v>760</v>
      </c>
      <c r="T35" s="158" t="str">
        <f t="shared" si="2"/>
        <v>221. เสริมสร้างคุณธรรม จริยธรรมในโรงเรียน สังกัด สพม.19</v>
      </c>
    </row>
    <row r="36" spans="1:20" s="158" customFormat="1" ht="399" x14ac:dyDescent="0.4">
      <c r="A36" s="109">
        <v>3</v>
      </c>
      <c r="B36" s="208">
        <v>2</v>
      </c>
      <c r="C36" s="116" t="s">
        <v>1018</v>
      </c>
      <c r="D36" s="116" t="s">
        <v>758</v>
      </c>
      <c r="E36" s="111" t="s">
        <v>689</v>
      </c>
      <c r="F36" s="110" t="s">
        <v>589</v>
      </c>
      <c r="G36" s="110" t="s">
        <v>759</v>
      </c>
      <c r="H36" s="112">
        <v>22000</v>
      </c>
      <c r="I36" s="147">
        <v>5000</v>
      </c>
      <c r="J36" s="147">
        <v>5000</v>
      </c>
      <c r="K36" s="147">
        <v>5000</v>
      </c>
      <c r="L36" s="147">
        <v>7000</v>
      </c>
      <c r="M36" s="121"/>
      <c r="N36" s="134">
        <v>13</v>
      </c>
      <c r="O36" s="139">
        <f t="shared" si="0"/>
        <v>22000</v>
      </c>
      <c r="P36" s="139">
        <f t="shared" si="1"/>
        <v>0</v>
      </c>
      <c r="Q36" s="158" t="s">
        <v>712</v>
      </c>
      <c r="R36" s="169">
        <v>222</v>
      </c>
      <c r="S36" s="140" t="s">
        <v>760</v>
      </c>
      <c r="T36" s="158" t="str">
        <f t="shared" si="2"/>
        <v xml:space="preserve">222. ส่งเสริมคุณธรรม จริยธรรม และธรรมาภิบาล ใน สพม.19 </v>
      </c>
    </row>
    <row r="37" spans="1:20" s="158" customFormat="1" ht="336" x14ac:dyDescent="0.4">
      <c r="A37" s="109">
        <v>3</v>
      </c>
      <c r="B37" s="208">
        <v>2</v>
      </c>
      <c r="C37" s="116" t="s">
        <v>1019</v>
      </c>
      <c r="D37" s="110" t="s">
        <v>591</v>
      </c>
      <c r="E37" s="111" t="s">
        <v>689</v>
      </c>
      <c r="F37" s="110" t="s">
        <v>592</v>
      </c>
      <c r="G37" s="110" t="s">
        <v>593</v>
      </c>
      <c r="H37" s="112">
        <v>50360</v>
      </c>
      <c r="I37" s="147"/>
      <c r="J37" s="147"/>
      <c r="K37" s="147">
        <f>50360/2</f>
        <v>25180</v>
      </c>
      <c r="L37" s="147">
        <f>50360/2</f>
        <v>25180</v>
      </c>
      <c r="M37" s="121"/>
      <c r="N37" s="134">
        <v>13</v>
      </c>
      <c r="O37" s="139">
        <f t="shared" si="0"/>
        <v>50360</v>
      </c>
      <c r="P37" s="139">
        <f t="shared" si="1"/>
        <v>0</v>
      </c>
      <c r="Q37" s="158" t="s">
        <v>590</v>
      </c>
      <c r="R37" s="169">
        <v>223</v>
      </c>
      <c r="S37" s="140" t="s">
        <v>760</v>
      </c>
      <c r="T37" s="158" t="str">
        <f t="shared" si="2"/>
        <v>223. เสริมสร้างคุณธรรม จริยธรรมและธรรมาภิบาลในสถานศึกษา (โครงการโรงเรียนสุจริต)</v>
      </c>
    </row>
    <row r="38" spans="1:20" s="158" customFormat="1" ht="105" x14ac:dyDescent="0.4">
      <c r="A38" s="103">
        <v>3</v>
      </c>
      <c r="B38" s="205">
        <v>2</v>
      </c>
      <c r="C38" s="116" t="s">
        <v>1020</v>
      </c>
      <c r="D38" s="110" t="s">
        <v>594</v>
      </c>
      <c r="E38" s="120" t="s">
        <v>595</v>
      </c>
      <c r="F38" s="110" t="s">
        <v>292</v>
      </c>
      <c r="G38" s="110" t="s">
        <v>596</v>
      </c>
      <c r="H38" s="117">
        <v>13500</v>
      </c>
      <c r="I38" s="147"/>
      <c r="J38" s="147"/>
      <c r="K38" s="147">
        <v>13500</v>
      </c>
      <c r="L38" s="147"/>
      <c r="M38" s="121"/>
      <c r="N38" s="134">
        <v>22</v>
      </c>
      <c r="O38" s="139">
        <f t="shared" si="0"/>
        <v>13500</v>
      </c>
      <c r="P38" s="139">
        <f t="shared" si="1"/>
        <v>0</v>
      </c>
      <c r="Q38" s="158" t="s">
        <v>690</v>
      </c>
      <c r="R38" s="169">
        <v>224</v>
      </c>
      <c r="S38" s="140" t="s">
        <v>760</v>
      </c>
      <c r="T38" s="158" t="str">
        <f t="shared" si="2"/>
        <v>224. ศูนย์บูรณาการยุติธรรมชุมชน</v>
      </c>
    </row>
    <row r="39" spans="1:20" s="158" customFormat="1" ht="105" x14ac:dyDescent="0.4">
      <c r="A39" s="150">
        <v>3</v>
      </c>
      <c r="B39" s="188">
        <v>2</v>
      </c>
      <c r="C39" s="116" t="s">
        <v>1021</v>
      </c>
      <c r="D39" s="151" t="s">
        <v>597</v>
      </c>
      <c r="E39" s="152" t="s">
        <v>1142</v>
      </c>
      <c r="F39" s="151" t="s">
        <v>182</v>
      </c>
      <c r="G39" s="151" t="s">
        <v>598</v>
      </c>
      <c r="H39" s="156">
        <v>100000</v>
      </c>
      <c r="I39" s="157"/>
      <c r="J39" s="157">
        <v>100000</v>
      </c>
      <c r="K39" s="157"/>
      <c r="L39" s="157"/>
      <c r="M39" s="167"/>
      <c r="N39" s="189">
        <v>30</v>
      </c>
      <c r="O39" s="139">
        <f t="shared" si="0"/>
        <v>100000</v>
      </c>
      <c r="P39" s="139">
        <f t="shared" si="1"/>
        <v>0</v>
      </c>
      <c r="Q39" s="158" t="s">
        <v>713</v>
      </c>
      <c r="R39" s="169">
        <v>225</v>
      </c>
      <c r="S39" s="140" t="s">
        <v>760</v>
      </c>
      <c r="T39" s="158" t="str">
        <f t="shared" si="2"/>
        <v>225. แข่งขันกีฬาฟุตบอลผาแบ่นคัพ  ต้านยาเสพติด</v>
      </c>
    </row>
    <row r="40" spans="1:20" s="158" customFormat="1" ht="126" x14ac:dyDescent="0.4">
      <c r="A40" s="150">
        <v>3</v>
      </c>
      <c r="B40" s="188">
        <v>2</v>
      </c>
      <c r="C40" s="116" t="s">
        <v>1022</v>
      </c>
      <c r="D40" s="151" t="s">
        <v>599</v>
      </c>
      <c r="E40" s="152" t="s">
        <v>1142</v>
      </c>
      <c r="F40" s="151" t="s">
        <v>182</v>
      </c>
      <c r="G40" s="151" t="s">
        <v>600</v>
      </c>
      <c r="H40" s="156">
        <v>70000</v>
      </c>
      <c r="I40" s="157"/>
      <c r="J40" s="157"/>
      <c r="K40" s="157"/>
      <c r="L40" s="157">
        <v>70000</v>
      </c>
      <c r="M40" s="167"/>
      <c r="N40" s="189">
        <v>30</v>
      </c>
      <c r="O40" s="139">
        <f t="shared" si="0"/>
        <v>70000</v>
      </c>
      <c r="P40" s="139">
        <f t="shared" si="1"/>
        <v>0</v>
      </c>
      <c r="Q40" s="158" t="s">
        <v>714</v>
      </c>
      <c r="R40" s="169">
        <v>226</v>
      </c>
      <c r="S40" s="140" t="s">
        <v>760</v>
      </c>
      <c r="T40" s="158" t="str">
        <f t="shared" si="2"/>
        <v>226. แข่งขันกีฬาฟุตบอล เขียงคานคัพ  ต้านยาเสพติด</v>
      </c>
    </row>
    <row r="41" spans="1:20" s="158" customFormat="1" ht="31.2" customHeight="1" x14ac:dyDescent="0.4">
      <c r="A41" s="150"/>
      <c r="B41" s="188"/>
      <c r="C41" s="191" t="s">
        <v>725</v>
      </c>
      <c r="D41" s="192"/>
      <c r="E41" s="193"/>
      <c r="F41" s="192"/>
      <c r="G41" s="192"/>
      <c r="H41" s="194"/>
      <c r="I41" s="195"/>
      <c r="J41" s="195"/>
      <c r="K41" s="195"/>
      <c r="L41" s="195"/>
      <c r="M41" s="196"/>
      <c r="N41" s="189"/>
      <c r="O41" s="139"/>
      <c r="P41" s="139"/>
      <c r="S41" s="140"/>
    </row>
    <row r="42" spans="1:20" s="158" customFormat="1" ht="315" x14ac:dyDescent="0.4">
      <c r="A42" s="103">
        <v>3</v>
      </c>
      <c r="B42" s="133">
        <v>3</v>
      </c>
      <c r="C42" s="116" t="s">
        <v>1023</v>
      </c>
      <c r="D42" s="116" t="s">
        <v>602</v>
      </c>
      <c r="E42" s="111" t="s">
        <v>1111</v>
      </c>
      <c r="F42" s="116" t="s">
        <v>603</v>
      </c>
      <c r="G42" s="116" t="s">
        <v>604</v>
      </c>
      <c r="H42" s="112">
        <v>500000</v>
      </c>
      <c r="I42" s="138">
        <v>100000</v>
      </c>
      <c r="J42" s="138">
        <v>150000</v>
      </c>
      <c r="K42" s="138">
        <v>150000</v>
      </c>
      <c r="L42" s="138">
        <v>100000</v>
      </c>
      <c r="M42" s="145"/>
      <c r="N42" s="134">
        <v>1</v>
      </c>
      <c r="O42" s="139">
        <f t="shared" si="0"/>
        <v>500000</v>
      </c>
      <c r="P42" s="139">
        <f t="shared" si="1"/>
        <v>0</v>
      </c>
      <c r="Q42" s="158" t="s">
        <v>601</v>
      </c>
      <c r="R42" s="169">
        <v>227</v>
      </c>
      <c r="S42" s="140" t="s">
        <v>760</v>
      </c>
      <c r="T42" s="158" t="str">
        <f t="shared" si="2"/>
        <v>227.  ขับเคลื่อนงานชุมชนคุณธรรมน้อมนำหลักปรัชญาของเศรษฐกิจพอเพียง ขับเคลื่อนด้วยพลัง บวร ของจังหวัดเลย</v>
      </c>
    </row>
    <row r="43" spans="1:20" s="158" customFormat="1" ht="315" x14ac:dyDescent="0.4">
      <c r="A43" s="103">
        <v>3</v>
      </c>
      <c r="B43" s="133">
        <v>3</v>
      </c>
      <c r="C43" s="116" t="s">
        <v>1024</v>
      </c>
      <c r="D43" s="116" t="s">
        <v>606</v>
      </c>
      <c r="E43" s="111" t="s">
        <v>1111</v>
      </c>
      <c r="F43" s="116" t="s">
        <v>607</v>
      </c>
      <c r="G43" s="116" t="s">
        <v>608</v>
      </c>
      <c r="H43" s="112">
        <v>15000</v>
      </c>
      <c r="I43" s="138"/>
      <c r="J43" s="138">
        <v>5000</v>
      </c>
      <c r="K43" s="138">
        <v>5000</v>
      </c>
      <c r="L43" s="138">
        <v>5000</v>
      </c>
      <c r="M43" s="145"/>
      <c r="N43" s="134">
        <v>1</v>
      </c>
      <c r="O43" s="139">
        <f t="shared" si="0"/>
        <v>15000</v>
      </c>
      <c r="P43" s="139">
        <f t="shared" si="1"/>
        <v>0</v>
      </c>
      <c r="Q43" s="158" t="s">
        <v>605</v>
      </c>
      <c r="R43" s="158">
        <v>228</v>
      </c>
      <c r="S43" s="140" t="s">
        <v>760</v>
      </c>
      <c r="T43" s="158" t="str">
        <f t="shared" si="2"/>
        <v>228.  เข้าวัดวันธรรมสวนะ (กิจกรรม วันพระใหญ่)</v>
      </c>
    </row>
    <row r="44" spans="1:20" s="140" customFormat="1" ht="357" x14ac:dyDescent="0.4">
      <c r="A44" s="103">
        <v>3</v>
      </c>
      <c r="B44" s="133">
        <v>3</v>
      </c>
      <c r="C44" s="116" t="s">
        <v>1025</v>
      </c>
      <c r="D44" s="116" t="s">
        <v>610</v>
      </c>
      <c r="E44" s="111" t="s">
        <v>1111</v>
      </c>
      <c r="F44" s="116" t="s">
        <v>611</v>
      </c>
      <c r="G44" s="116" t="s">
        <v>612</v>
      </c>
      <c r="H44" s="112">
        <v>100000</v>
      </c>
      <c r="I44" s="138">
        <v>25000</v>
      </c>
      <c r="J44" s="138">
        <v>25000</v>
      </c>
      <c r="K44" s="138">
        <v>25000</v>
      </c>
      <c r="L44" s="138">
        <v>25000</v>
      </c>
      <c r="M44" s="145"/>
      <c r="N44" s="134">
        <v>1</v>
      </c>
      <c r="O44" s="139">
        <f t="shared" si="0"/>
        <v>100000</v>
      </c>
      <c r="P44" s="139">
        <f t="shared" si="1"/>
        <v>0</v>
      </c>
      <c r="Q44" s="158" t="s">
        <v>609</v>
      </c>
      <c r="R44" s="169">
        <v>229</v>
      </c>
      <c r="S44" s="140" t="s">
        <v>760</v>
      </c>
      <c r="T44" s="158" t="str">
        <f t="shared" si="2"/>
        <v>229. สร้างความเข้มแข็งของ “บวร” เพื่อความมั่นคง มั่งคั่ง ยั่งยืน ของชุมชนคุณธรรมน้อมนำหลักปรัชญาของเศรษฐกิจพอเพียง</v>
      </c>
    </row>
    <row r="45" spans="1:20" s="158" customFormat="1" ht="105" x14ac:dyDescent="0.4">
      <c r="A45" s="103">
        <v>3</v>
      </c>
      <c r="B45" s="207">
        <v>3</v>
      </c>
      <c r="C45" s="116" t="s">
        <v>1026</v>
      </c>
      <c r="D45" s="116" t="s">
        <v>614</v>
      </c>
      <c r="E45" s="111" t="s">
        <v>20</v>
      </c>
      <c r="F45" s="116" t="s">
        <v>615</v>
      </c>
      <c r="G45" s="116" t="s">
        <v>616</v>
      </c>
      <c r="H45" s="117">
        <v>150000</v>
      </c>
      <c r="I45" s="147">
        <v>40000</v>
      </c>
      <c r="J45" s="147">
        <v>40000</v>
      </c>
      <c r="K45" s="147">
        <v>40000</v>
      </c>
      <c r="L45" s="147">
        <v>30000</v>
      </c>
      <c r="M45" s="146"/>
      <c r="N45" s="134">
        <v>3</v>
      </c>
      <c r="O45" s="139">
        <f t="shared" si="0"/>
        <v>150000</v>
      </c>
      <c r="P45" s="139">
        <f t="shared" si="1"/>
        <v>0</v>
      </c>
      <c r="Q45" s="158" t="s">
        <v>613</v>
      </c>
      <c r="R45" s="158">
        <v>230</v>
      </c>
      <c r="S45" s="140" t="s">
        <v>760</v>
      </c>
      <c r="T45" s="158" t="str">
        <f t="shared" si="2"/>
        <v>230. เสริมสร้างความเข้มแข็งและการมีส่วนร่วมขององค์กรคนพิการและเครือข่าย</v>
      </c>
    </row>
    <row r="46" spans="1:20" s="131" customFormat="1" ht="168" x14ac:dyDescent="0.4">
      <c r="A46" s="103">
        <v>3</v>
      </c>
      <c r="B46" s="207">
        <v>3</v>
      </c>
      <c r="C46" s="116" t="s">
        <v>1027</v>
      </c>
      <c r="D46" s="116" t="s">
        <v>618</v>
      </c>
      <c r="E46" s="111" t="s">
        <v>20</v>
      </c>
      <c r="F46" s="116" t="s">
        <v>619</v>
      </c>
      <c r="G46" s="116" t="s">
        <v>620</v>
      </c>
      <c r="H46" s="112">
        <v>10000</v>
      </c>
      <c r="I46" s="138">
        <v>2500</v>
      </c>
      <c r="J46" s="138">
        <v>2500</v>
      </c>
      <c r="K46" s="138">
        <v>2500</v>
      </c>
      <c r="L46" s="138">
        <v>2500</v>
      </c>
      <c r="M46" s="116"/>
      <c r="N46" s="134">
        <v>3</v>
      </c>
      <c r="O46" s="139">
        <f t="shared" si="0"/>
        <v>10000</v>
      </c>
      <c r="P46" s="139">
        <f t="shared" si="1"/>
        <v>0</v>
      </c>
      <c r="Q46" s="158" t="s">
        <v>617</v>
      </c>
      <c r="R46" s="169">
        <v>231</v>
      </c>
      <c r="S46" s="140" t="s">
        <v>760</v>
      </c>
      <c r="T46" s="158" t="str">
        <f t="shared" si="2"/>
        <v>231. ส่งเสริมการดำเนินงานศูนย์ส่งเสริมความรับผิดชอบต่อสังคมของภาคธุรกิจจังหวัด</v>
      </c>
    </row>
    <row r="47" spans="1:20" s="131" customFormat="1" ht="252" x14ac:dyDescent="0.4">
      <c r="A47" s="103">
        <v>3</v>
      </c>
      <c r="B47" s="133">
        <v>3</v>
      </c>
      <c r="C47" s="116" t="s">
        <v>1028</v>
      </c>
      <c r="D47" s="110" t="s">
        <v>621</v>
      </c>
      <c r="E47" s="111" t="s">
        <v>28</v>
      </c>
      <c r="F47" s="110" t="s">
        <v>622</v>
      </c>
      <c r="G47" s="110" t="s">
        <v>623</v>
      </c>
      <c r="H47" s="112">
        <v>236000</v>
      </c>
      <c r="I47" s="138" t="s">
        <v>35</v>
      </c>
      <c r="J47" s="138">
        <v>70000</v>
      </c>
      <c r="K47" s="138">
        <v>70000</v>
      </c>
      <c r="L47" s="138">
        <v>96000</v>
      </c>
      <c r="M47" s="110" t="s">
        <v>624</v>
      </c>
      <c r="N47" s="134">
        <v>11</v>
      </c>
      <c r="O47" s="139">
        <f t="shared" si="0"/>
        <v>236000</v>
      </c>
      <c r="P47" s="139">
        <f t="shared" si="1"/>
        <v>0</v>
      </c>
      <c r="Q47" s="158" t="s">
        <v>715</v>
      </c>
      <c r="R47" s="158">
        <v>232</v>
      </c>
      <c r="S47" s="140" t="s">
        <v>760</v>
      </c>
      <c r="T47" s="158" t="str">
        <f t="shared" si="2"/>
        <v>232. สร้างความปองดองสมานฉันท์โดยอาศัยหลักธรรมทางพระพุทธศาสนา (หมู่บ้านรักษาศีล ๕)จังหวัดเลย</v>
      </c>
    </row>
    <row r="48" spans="1:20" s="131" customFormat="1" ht="63" x14ac:dyDescent="0.4">
      <c r="A48" s="149">
        <v>3</v>
      </c>
      <c r="B48" s="200">
        <v>3</v>
      </c>
      <c r="C48" s="116" t="s">
        <v>1029</v>
      </c>
      <c r="D48" s="163" t="s">
        <v>626</v>
      </c>
      <c r="E48" s="152" t="s">
        <v>1118</v>
      </c>
      <c r="F48" s="151" t="s">
        <v>627</v>
      </c>
      <c r="G48" s="163" t="s">
        <v>628</v>
      </c>
      <c r="H48" s="153">
        <v>0</v>
      </c>
      <c r="I48" s="155" t="s">
        <v>211</v>
      </c>
      <c r="J48" s="164" t="s">
        <v>211</v>
      </c>
      <c r="K48" s="164" t="s">
        <v>211</v>
      </c>
      <c r="L48" s="164" t="s">
        <v>211</v>
      </c>
      <c r="M48" s="151"/>
      <c r="N48" s="198">
        <v>18</v>
      </c>
      <c r="O48" s="139">
        <f t="shared" si="0"/>
        <v>0</v>
      </c>
      <c r="P48" s="139">
        <f t="shared" si="1"/>
        <v>0</v>
      </c>
      <c r="Q48" s="158" t="s">
        <v>625</v>
      </c>
      <c r="R48" s="169">
        <v>233</v>
      </c>
      <c r="S48" s="140" t="s">
        <v>760</v>
      </c>
      <c r="T48" s="158" t="str">
        <f t="shared" si="2"/>
        <v>233. จัดทำเผยแพร่สื่อ รณรณค์ส่งเสริมจริยธรรม</v>
      </c>
    </row>
    <row r="49" spans="1:20" s="131" customFormat="1" ht="84" x14ac:dyDescent="0.4">
      <c r="A49" s="149">
        <v>3</v>
      </c>
      <c r="B49" s="200">
        <v>3</v>
      </c>
      <c r="C49" s="116" t="s">
        <v>1030</v>
      </c>
      <c r="D49" s="161" t="s">
        <v>629</v>
      </c>
      <c r="E49" s="152" t="s">
        <v>1118</v>
      </c>
      <c r="F49" s="151" t="s">
        <v>630</v>
      </c>
      <c r="G49" s="151" t="s">
        <v>631</v>
      </c>
      <c r="H49" s="156">
        <v>50000</v>
      </c>
      <c r="I49" s="157">
        <v>10000</v>
      </c>
      <c r="J49" s="157">
        <v>10000</v>
      </c>
      <c r="K49" s="157">
        <v>10000</v>
      </c>
      <c r="L49" s="157">
        <v>20000</v>
      </c>
      <c r="M49" s="167"/>
      <c r="N49" s="198">
        <v>18</v>
      </c>
      <c r="O49" s="139">
        <f t="shared" si="0"/>
        <v>50000</v>
      </c>
      <c r="P49" s="139">
        <f t="shared" si="1"/>
        <v>0</v>
      </c>
      <c r="Q49" s="158" t="s">
        <v>716</v>
      </c>
      <c r="R49" s="158">
        <v>234</v>
      </c>
      <c r="S49" s="140" t="s">
        <v>760</v>
      </c>
      <c r="T49" s="158" t="str">
        <f t="shared" si="2"/>
        <v>234. ส่งเสริมแหล่งท่องเที่ยว</v>
      </c>
    </row>
    <row r="50" spans="1:20" s="126" customFormat="1" ht="94.8" customHeight="1" x14ac:dyDescent="0.4">
      <c r="A50" s="169">
        <v>3</v>
      </c>
      <c r="B50" s="205">
        <v>3</v>
      </c>
      <c r="C50" s="116" t="s">
        <v>1031</v>
      </c>
      <c r="D50" s="110" t="s">
        <v>632</v>
      </c>
      <c r="E50" s="120" t="s">
        <v>115</v>
      </c>
      <c r="F50" s="110" t="s">
        <v>633</v>
      </c>
      <c r="G50" s="110" t="s">
        <v>452</v>
      </c>
      <c r="H50" s="117">
        <v>10000</v>
      </c>
      <c r="I50" s="147"/>
      <c r="J50" s="147"/>
      <c r="K50" s="147">
        <v>10000</v>
      </c>
      <c r="L50" s="147"/>
      <c r="M50" s="121"/>
      <c r="N50" s="134">
        <v>22</v>
      </c>
      <c r="O50" s="139">
        <f t="shared" si="0"/>
        <v>10000</v>
      </c>
      <c r="P50" s="139">
        <f t="shared" si="1"/>
        <v>0</v>
      </c>
      <c r="Q50" s="158" t="s">
        <v>691</v>
      </c>
      <c r="R50" s="169">
        <v>235</v>
      </c>
      <c r="S50" s="140" t="s">
        <v>760</v>
      </c>
      <c r="T50" s="158" t="str">
        <f t="shared" si="2"/>
        <v>235. ฝึกอบรมด้านการป้องกันและแก้ไขปัญหาการทุจริตและการประพฤติมิชอบ</v>
      </c>
    </row>
    <row r="51" spans="1:20" s="126" customFormat="1" ht="84" x14ac:dyDescent="0.4">
      <c r="A51" s="169">
        <v>3</v>
      </c>
      <c r="B51" s="205">
        <v>3</v>
      </c>
      <c r="C51" s="116" t="s">
        <v>1032</v>
      </c>
      <c r="D51" s="110" t="s">
        <v>634</v>
      </c>
      <c r="E51" s="120" t="s">
        <v>115</v>
      </c>
      <c r="F51" s="110" t="s">
        <v>57</v>
      </c>
      <c r="G51" s="110" t="s">
        <v>635</v>
      </c>
      <c r="H51" s="117">
        <v>14000</v>
      </c>
      <c r="I51" s="147"/>
      <c r="J51" s="147">
        <v>14000</v>
      </c>
      <c r="K51" s="147"/>
      <c r="L51" s="147"/>
      <c r="M51" s="121"/>
      <c r="N51" s="134">
        <v>22</v>
      </c>
      <c r="O51" s="139">
        <f t="shared" si="0"/>
        <v>14000</v>
      </c>
      <c r="P51" s="139">
        <f t="shared" si="1"/>
        <v>0</v>
      </c>
      <c r="Q51" s="158" t="s">
        <v>692</v>
      </c>
      <c r="R51" s="158">
        <v>236</v>
      </c>
      <c r="S51" s="140" t="s">
        <v>760</v>
      </c>
      <c r="T51" s="158" t="str">
        <f t="shared" si="2"/>
        <v>236. เทศบาลสัญจรพบประชาชน</v>
      </c>
    </row>
    <row r="52" spans="1:20" s="126" customFormat="1" ht="63" x14ac:dyDescent="0.4">
      <c r="A52" s="169">
        <v>3</v>
      </c>
      <c r="B52" s="133">
        <v>3</v>
      </c>
      <c r="C52" s="116" t="s">
        <v>1033</v>
      </c>
      <c r="D52" s="110" t="s">
        <v>636</v>
      </c>
      <c r="E52" s="111" t="s">
        <v>76</v>
      </c>
      <c r="F52" s="121"/>
      <c r="G52" s="110" t="s">
        <v>637</v>
      </c>
      <c r="H52" s="117">
        <v>10000</v>
      </c>
      <c r="I52" s="147"/>
      <c r="J52" s="147"/>
      <c r="K52" s="147"/>
      <c r="L52" s="147">
        <v>10000</v>
      </c>
      <c r="M52" s="121"/>
      <c r="N52" s="134">
        <v>28</v>
      </c>
      <c r="O52" s="139">
        <f t="shared" si="0"/>
        <v>10000</v>
      </c>
      <c r="P52" s="139">
        <f t="shared" si="1"/>
        <v>0</v>
      </c>
      <c r="Q52" s="158" t="s">
        <v>717</v>
      </c>
      <c r="R52" s="169">
        <v>237</v>
      </c>
      <c r="S52" s="140" t="s">
        <v>760</v>
      </c>
      <c r="T52" s="158" t="str">
        <f t="shared" si="2"/>
        <v>237. ค่ายคุณธรรมจริยธรรม</v>
      </c>
    </row>
    <row r="53" spans="1:20" s="126" customFormat="1" ht="189" x14ac:dyDescent="0.4">
      <c r="A53" s="170">
        <v>3</v>
      </c>
      <c r="B53" s="188">
        <v>3</v>
      </c>
      <c r="C53" s="116" t="s">
        <v>1034</v>
      </c>
      <c r="D53" s="151" t="s">
        <v>638</v>
      </c>
      <c r="E53" s="152" t="s">
        <v>1120</v>
      </c>
      <c r="F53" s="151" t="s">
        <v>639</v>
      </c>
      <c r="G53" s="151" t="s">
        <v>640</v>
      </c>
      <c r="H53" s="156">
        <v>15000</v>
      </c>
      <c r="I53" s="157"/>
      <c r="J53" s="157"/>
      <c r="K53" s="157">
        <v>15000</v>
      </c>
      <c r="L53" s="157"/>
      <c r="M53" s="151"/>
      <c r="N53" s="189">
        <v>30</v>
      </c>
      <c r="O53" s="139">
        <f t="shared" si="0"/>
        <v>15000</v>
      </c>
      <c r="P53" s="139">
        <f t="shared" si="1"/>
        <v>0</v>
      </c>
      <c r="Q53" s="158" t="s">
        <v>718</v>
      </c>
      <c r="R53" s="158">
        <v>238</v>
      </c>
      <c r="S53" s="140" t="s">
        <v>760</v>
      </c>
      <c r="T53" s="158" t="str">
        <f t="shared" si="2"/>
        <v>238. ปลูกจิตสำนึก เสริมสร้างคุณธรรม จริยธรรม และรณรงค์ป้องกันการทุจริต</v>
      </c>
    </row>
    <row r="54" spans="1:20" s="126" customFormat="1" ht="84" x14ac:dyDescent="0.4">
      <c r="A54" s="170">
        <v>3</v>
      </c>
      <c r="B54" s="188">
        <v>3</v>
      </c>
      <c r="C54" s="116" t="s">
        <v>1035</v>
      </c>
      <c r="D54" s="151" t="s">
        <v>641</v>
      </c>
      <c r="E54" s="152" t="s">
        <v>1143</v>
      </c>
      <c r="F54" s="151" t="s">
        <v>642</v>
      </c>
      <c r="G54" s="151" t="s">
        <v>643</v>
      </c>
      <c r="H54" s="156">
        <v>0</v>
      </c>
      <c r="I54" s="157" t="s">
        <v>548</v>
      </c>
      <c r="J54" s="157" t="s">
        <v>548</v>
      </c>
      <c r="K54" s="157" t="s">
        <v>548</v>
      </c>
      <c r="L54" s="157" t="s">
        <v>548</v>
      </c>
      <c r="M54" s="151"/>
      <c r="N54" s="189">
        <v>30</v>
      </c>
      <c r="O54" s="139">
        <f t="shared" si="0"/>
        <v>0</v>
      </c>
      <c r="P54" s="139">
        <f t="shared" si="1"/>
        <v>0</v>
      </c>
      <c r="Q54" s="158" t="s">
        <v>719</v>
      </c>
      <c r="R54" s="169">
        <v>239</v>
      </c>
      <c r="S54" s="140" t="s">
        <v>760</v>
      </c>
      <c r="T54" s="158" t="str">
        <f t="shared" si="2"/>
        <v>239. การดำเนินงานด้านระบบบัญชี  โดยใช้ระบบ  e-LASS</v>
      </c>
    </row>
    <row r="55" spans="1:20" s="126" customFormat="1" ht="126" x14ac:dyDescent="0.4">
      <c r="A55" s="171">
        <v>3</v>
      </c>
      <c r="B55" s="188">
        <v>3</v>
      </c>
      <c r="C55" s="116" t="s">
        <v>1036</v>
      </c>
      <c r="D55" s="151" t="s">
        <v>644</v>
      </c>
      <c r="E55" s="152" t="s">
        <v>478</v>
      </c>
      <c r="F55" s="151" t="s">
        <v>645</v>
      </c>
      <c r="G55" s="151" t="s">
        <v>646</v>
      </c>
      <c r="H55" s="156">
        <v>5000</v>
      </c>
      <c r="I55" s="157">
        <v>5000</v>
      </c>
      <c r="J55" s="252" t="s">
        <v>35</v>
      </c>
      <c r="K55" s="252" t="s">
        <v>35</v>
      </c>
      <c r="L55" s="252" t="s">
        <v>35</v>
      </c>
      <c r="M55" s="253"/>
      <c r="N55" s="198">
        <v>34</v>
      </c>
      <c r="O55" s="139">
        <f t="shared" si="0"/>
        <v>5000</v>
      </c>
      <c r="P55" s="139">
        <f t="shared" si="1"/>
        <v>0</v>
      </c>
      <c r="Q55" s="158" t="s">
        <v>720</v>
      </c>
      <c r="R55" s="158">
        <v>240</v>
      </c>
      <c r="S55" s="140" t="s">
        <v>760</v>
      </c>
      <c r="T55" s="158" t="str">
        <f t="shared" si="2"/>
        <v>240. แข่งขันกีฬาภายในหน่วยงาน</v>
      </c>
    </row>
    <row r="56" spans="1:20" s="126" customFormat="1" ht="31.2" customHeight="1" x14ac:dyDescent="0.4">
      <c r="A56" s="171"/>
      <c r="B56" s="197"/>
      <c r="C56" s="254" t="s">
        <v>726</v>
      </c>
      <c r="D56" s="248"/>
      <c r="E56" s="249"/>
      <c r="F56" s="248"/>
      <c r="G56" s="248"/>
      <c r="H56" s="250"/>
      <c r="I56" s="251"/>
      <c r="J56" s="255"/>
      <c r="K56" s="255"/>
      <c r="L56" s="255"/>
      <c r="M56" s="256"/>
      <c r="N56" s="198"/>
      <c r="O56" s="139"/>
      <c r="P56" s="139"/>
      <c r="Q56" s="158" t="s">
        <v>726</v>
      </c>
      <c r="R56" s="169"/>
      <c r="S56" s="140" t="s">
        <v>760</v>
      </c>
      <c r="T56" s="158" t="s">
        <v>983</v>
      </c>
    </row>
    <row r="57" spans="1:20" s="126" customFormat="1" ht="315" x14ac:dyDescent="0.4">
      <c r="A57" s="169">
        <v>3</v>
      </c>
      <c r="B57" s="209">
        <v>4</v>
      </c>
      <c r="C57" s="116" t="s">
        <v>1037</v>
      </c>
      <c r="D57" s="116" t="s">
        <v>648</v>
      </c>
      <c r="E57" s="111" t="s">
        <v>1111</v>
      </c>
      <c r="F57" s="116" t="s">
        <v>649</v>
      </c>
      <c r="G57" s="116" t="s">
        <v>608</v>
      </c>
      <c r="H57" s="112">
        <v>33000</v>
      </c>
      <c r="I57" s="138"/>
      <c r="J57" s="138">
        <v>10000</v>
      </c>
      <c r="K57" s="138">
        <v>10000</v>
      </c>
      <c r="L57" s="138">
        <v>13000</v>
      </c>
      <c r="M57" s="145"/>
      <c r="N57" s="134">
        <v>1</v>
      </c>
      <c r="O57" s="139">
        <f t="shared" si="0"/>
        <v>33000</v>
      </c>
      <c r="P57" s="139">
        <f t="shared" si="1"/>
        <v>0</v>
      </c>
      <c r="Q57" s="158" t="s">
        <v>647</v>
      </c>
      <c r="R57" s="169">
        <v>241</v>
      </c>
      <c r="S57" s="140" t="s">
        <v>760</v>
      </c>
      <c r="T57" s="158" t="str">
        <f t="shared" si="2"/>
        <v>241. ส่งเสริมการท่องเที่ยวเส้นทางแสวงบุญ ในมิติทางศาสนา</v>
      </c>
    </row>
    <row r="58" spans="1:20" s="126" customFormat="1" ht="105" x14ac:dyDescent="0.4">
      <c r="A58" s="169">
        <v>3</v>
      </c>
      <c r="B58" s="133">
        <v>4</v>
      </c>
      <c r="C58" s="116" t="s">
        <v>1038</v>
      </c>
      <c r="D58" s="116" t="s">
        <v>651</v>
      </c>
      <c r="E58" s="111" t="s">
        <v>20</v>
      </c>
      <c r="F58" s="116" t="s">
        <v>652</v>
      </c>
      <c r="G58" s="116" t="s">
        <v>653</v>
      </c>
      <c r="H58" s="117">
        <v>65000</v>
      </c>
      <c r="I58" s="147">
        <v>15000</v>
      </c>
      <c r="J58" s="147">
        <v>15000</v>
      </c>
      <c r="K58" s="147">
        <v>15000</v>
      </c>
      <c r="L58" s="147">
        <v>20000</v>
      </c>
      <c r="M58" s="146"/>
      <c r="N58" s="134">
        <v>3</v>
      </c>
      <c r="O58" s="139">
        <f t="shared" si="0"/>
        <v>65000</v>
      </c>
      <c r="P58" s="139">
        <f t="shared" si="1"/>
        <v>0</v>
      </c>
      <c r="Q58" s="158" t="s">
        <v>650</v>
      </c>
      <c r="R58" s="169">
        <v>242</v>
      </c>
      <c r="S58" s="140" t="s">
        <v>760</v>
      </c>
      <c r="T58" s="158" t="str">
        <f t="shared" si="2"/>
        <v>242. พัฒนาศักยภาพและส่งเสริมการเรียนรู้ผู้สูงอายุในชุมชน (โรงเรียนผู้สูงอายุ)</v>
      </c>
    </row>
    <row r="59" spans="1:20" s="126" customFormat="1" ht="168" x14ac:dyDescent="0.4">
      <c r="A59" s="169">
        <v>3</v>
      </c>
      <c r="B59" s="210">
        <v>4</v>
      </c>
      <c r="C59" s="116" t="s">
        <v>1039</v>
      </c>
      <c r="D59" s="110" t="s">
        <v>654</v>
      </c>
      <c r="E59" s="111" t="s">
        <v>655</v>
      </c>
      <c r="F59" s="111" t="s">
        <v>656</v>
      </c>
      <c r="G59" s="110" t="s">
        <v>657</v>
      </c>
      <c r="H59" s="112">
        <v>0</v>
      </c>
      <c r="I59" s="138" t="s">
        <v>548</v>
      </c>
      <c r="J59" s="138" t="s">
        <v>548</v>
      </c>
      <c r="K59" s="138" t="s">
        <v>548</v>
      </c>
      <c r="L59" s="138" t="s">
        <v>548</v>
      </c>
      <c r="M59" s="257"/>
      <c r="N59" s="134">
        <v>15</v>
      </c>
      <c r="O59" s="139">
        <f t="shared" si="0"/>
        <v>0</v>
      </c>
      <c r="P59" s="139">
        <f t="shared" si="1"/>
        <v>0</v>
      </c>
      <c r="Q59" s="158" t="s">
        <v>721</v>
      </c>
      <c r="R59" s="169">
        <v>243</v>
      </c>
      <c r="S59" s="140" t="s">
        <v>760</v>
      </c>
      <c r="T59" s="158" t="str">
        <f t="shared" si="2"/>
        <v>243. รักษ์ทางรักษ์ถิ่นแขวงทางหลวงชนบทเลย</v>
      </c>
    </row>
    <row r="60" spans="1:20" s="126" customFormat="1" ht="105" x14ac:dyDescent="0.4">
      <c r="A60" s="169">
        <v>3</v>
      </c>
      <c r="B60" s="205">
        <v>4</v>
      </c>
      <c r="C60" s="116" t="s">
        <v>1040</v>
      </c>
      <c r="D60" s="110" t="s">
        <v>658</v>
      </c>
      <c r="E60" s="111" t="s">
        <v>659</v>
      </c>
      <c r="F60" s="110" t="s">
        <v>660</v>
      </c>
      <c r="G60" s="110" t="s">
        <v>661</v>
      </c>
      <c r="H60" s="117">
        <v>30000</v>
      </c>
      <c r="I60" s="147"/>
      <c r="J60" s="147"/>
      <c r="K60" s="147"/>
      <c r="L60" s="147">
        <v>30000</v>
      </c>
      <c r="M60" s="121"/>
      <c r="N60" s="134">
        <v>22</v>
      </c>
      <c r="O60" s="139">
        <f t="shared" si="0"/>
        <v>30000</v>
      </c>
      <c r="P60" s="139">
        <f t="shared" si="1"/>
        <v>0</v>
      </c>
      <c r="Q60" s="158" t="s">
        <v>693</v>
      </c>
      <c r="R60" s="169">
        <v>244</v>
      </c>
      <c r="S60" s="140" t="s">
        <v>760</v>
      </c>
      <c r="T60" s="158" t="str">
        <f t="shared" si="2"/>
        <v>244. อุดหนุนศูนย์รวมข้อมูลข่าวสารการซื้อหรือการจ้างขององค์การบริหารส่วนตำบลระดับอำเภอ</v>
      </c>
    </row>
    <row r="61" spans="1:20" s="126" customFormat="1" ht="84" x14ac:dyDescent="0.4">
      <c r="A61" s="169">
        <v>3</v>
      </c>
      <c r="B61" s="205">
        <v>4</v>
      </c>
      <c r="C61" s="116" t="s">
        <v>1041</v>
      </c>
      <c r="D61" s="110" t="s">
        <v>662</v>
      </c>
      <c r="E61" s="120" t="s">
        <v>595</v>
      </c>
      <c r="F61" s="110" t="s">
        <v>57</v>
      </c>
      <c r="G61" s="110" t="s">
        <v>663</v>
      </c>
      <c r="H61" s="117">
        <v>20000</v>
      </c>
      <c r="I61" s="147"/>
      <c r="J61" s="147"/>
      <c r="K61" s="147">
        <v>20000</v>
      </c>
      <c r="L61" s="147"/>
      <c r="M61" s="121"/>
      <c r="N61" s="134">
        <v>22</v>
      </c>
      <c r="O61" s="139">
        <f t="shared" si="0"/>
        <v>20000</v>
      </c>
      <c r="P61" s="139">
        <f t="shared" si="1"/>
        <v>0</v>
      </c>
      <c r="Q61" s="158" t="s">
        <v>694</v>
      </c>
      <c r="R61" s="169">
        <v>245</v>
      </c>
      <c r="S61" s="140" t="s">
        <v>760</v>
      </c>
      <c r="T61" s="158" t="str">
        <f t="shared" si="2"/>
        <v>245. ส่งเสริมการจัดซื้อประชาคมระดับอำเภอ</v>
      </c>
    </row>
    <row r="62" spans="1:20" ht="189" x14ac:dyDescent="0.4">
      <c r="A62" s="172">
        <v>3</v>
      </c>
      <c r="B62" s="200">
        <v>4</v>
      </c>
      <c r="C62" s="116" t="s">
        <v>1042</v>
      </c>
      <c r="D62" s="110" t="s">
        <v>664</v>
      </c>
      <c r="E62" s="245" t="s">
        <v>1112</v>
      </c>
      <c r="F62" s="246" t="s">
        <v>65</v>
      </c>
      <c r="G62" s="110" t="s">
        <v>665</v>
      </c>
      <c r="H62" s="173">
        <v>10000</v>
      </c>
      <c r="I62" s="174">
        <v>5000</v>
      </c>
      <c r="J62" s="174">
        <v>5000</v>
      </c>
      <c r="K62" s="174"/>
      <c r="L62" s="174"/>
      <c r="M62" s="175"/>
      <c r="N62" s="171">
        <v>36</v>
      </c>
      <c r="O62" s="139">
        <f t="shared" si="0"/>
        <v>10000</v>
      </c>
      <c r="P62" s="139">
        <f t="shared" si="1"/>
        <v>0</v>
      </c>
      <c r="Q62" s="158" t="s">
        <v>722</v>
      </c>
      <c r="R62" s="169">
        <v>246</v>
      </c>
      <c r="S62" s="140" t="s">
        <v>760</v>
      </c>
      <c r="T62" s="158" t="str">
        <f t="shared" si="2"/>
        <v>246. จิตสาธารณะ</v>
      </c>
    </row>
    <row r="63" spans="1:20" s="114" customFormat="1" ht="189" x14ac:dyDescent="0.4">
      <c r="A63" s="149">
        <v>3</v>
      </c>
      <c r="B63" s="200">
        <v>4</v>
      </c>
      <c r="C63" s="116" t="s">
        <v>1043</v>
      </c>
      <c r="D63" s="110" t="s">
        <v>664</v>
      </c>
      <c r="E63" s="245" t="s">
        <v>1112</v>
      </c>
      <c r="F63" s="246" t="s">
        <v>65</v>
      </c>
      <c r="G63" s="110" t="s">
        <v>665</v>
      </c>
      <c r="H63" s="173">
        <v>0</v>
      </c>
      <c r="I63" s="259" t="s">
        <v>173</v>
      </c>
      <c r="J63" s="259" t="s">
        <v>173</v>
      </c>
      <c r="K63" s="174"/>
      <c r="L63" s="174"/>
      <c r="M63" s="175"/>
      <c r="N63" s="198">
        <v>36</v>
      </c>
      <c r="O63" s="139">
        <f t="shared" si="0"/>
        <v>0</v>
      </c>
      <c r="P63" s="139">
        <f t="shared" si="1"/>
        <v>0</v>
      </c>
      <c r="Q63" s="158" t="s">
        <v>723</v>
      </c>
      <c r="R63" s="169">
        <v>247</v>
      </c>
      <c r="S63" s="140" t="s">
        <v>760</v>
      </c>
      <c r="T63" s="158" t="str">
        <f t="shared" si="2"/>
        <v>247. ไหว้พระ-นั่งสมาธิ</v>
      </c>
    </row>
    <row r="64" spans="1:20" s="114" customFormat="1" ht="31.2" customHeight="1" x14ac:dyDescent="0.4">
      <c r="A64" s="149"/>
      <c r="B64" s="200"/>
      <c r="C64" s="247" t="s">
        <v>727</v>
      </c>
      <c r="D64" s="226"/>
      <c r="E64" s="227"/>
      <c r="F64" s="228"/>
      <c r="G64" s="226"/>
      <c r="H64" s="201"/>
      <c r="I64" s="203"/>
      <c r="J64" s="202"/>
      <c r="K64" s="203"/>
      <c r="L64" s="203"/>
      <c r="M64" s="204"/>
      <c r="N64" s="198"/>
      <c r="O64" s="139"/>
      <c r="P64" s="139"/>
      <c r="Q64" s="158"/>
      <c r="R64" s="169"/>
      <c r="S64" s="140"/>
      <c r="T64" s="158"/>
    </row>
    <row r="65" spans="1:20" s="177" customFormat="1" ht="168" x14ac:dyDescent="0.4">
      <c r="A65" s="103">
        <v>3</v>
      </c>
      <c r="B65" s="133">
        <v>5</v>
      </c>
      <c r="C65" s="116" t="s">
        <v>1044</v>
      </c>
      <c r="D65" s="116" t="s">
        <v>667</v>
      </c>
      <c r="E65" s="111" t="s">
        <v>20</v>
      </c>
      <c r="F65" s="116" t="s">
        <v>668</v>
      </c>
      <c r="G65" s="116" t="s">
        <v>669</v>
      </c>
      <c r="H65" s="117">
        <v>282030</v>
      </c>
      <c r="I65" s="147">
        <v>70000</v>
      </c>
      <c r="J65" s="147">
        <v>70000</v>
      </c>
      <c r="K65" s="147">
        <v>70000</v>
      </c>
      <c r="L65" s="147">
        <v>72030</v>
      </c>
      <c r="M65" s="120"/>
      <c r="N65" s="134">
        <v>3</v>
      </c>
      <c r="O65" s="139">
        <f t="shared" si="0"/>
        <v>282030</v>
      </c>
      <c r="P65" s="139">
        <f t="shared" si="1"/>
        <v>0</v>
      </c>
      <c r="Q65" s="158" t="s">
        <v>666</v>
      </c>
      <c r="R65" s="169">
        <v>248</v>
      </c>
      <c r="S65" s="140" t="s">
        <v>760</v>
      </c>
      <c r="T65" s="158" t="str">
        <f t="shared" si="2"/>
        <v>248. การเบิกจ่ายค่าตอบแทนอาสาสมัครพัฒนาสังคมและความมั่นคงของมนุษย์ระดับจังหวัด กลยุทธ์ที่ 54.กองทุนส่งเสริมการจัดสวัสดิการสังคม</v>
      </c>
    </row>
    <row r="66" spans="1:20" s="177" customFormat="1" ht="168" x14ac:dyDescent="0.4">
      <c r="A66" s="103">
        <v>3</v>
      </c>
      <c r="B66" s="133">
        <v>5</v>
      </c>
      <c r="C66" s="116" t="s">
        <v>1045</v>
      </c>
      <c r="D66" s="110" t="s">
        <v>671</v>
      </c>
      <c r="E66" s="111" t="s">
        <v>20</v>
      </c>
      <c r="F66" s="110" t="s">
        <v>672</v>
      </c>
      <c r="G66" s="110" t="s">
        <v>673</v>
      </c>
      <c r="H66" s="117">
        <v>1090320</v>
      </c>
      <c r="I66" s="147">
        <v>272580</v>
      </c>
      <c r="J66" s="147">
        <v>272580</v>
      </c>
      <c r="K66" s="147">
        <v>272580</v>
      </c>
      <c r="L66" s="147">
        <v>272580</v>
      </c>
      <c r="M66" s="120"/>
      <c r="N66" s="134">
        <v>3</v>
      </c>
      <c r="O66" s="139">
        <f t="shared" si="0"/>
        <v>1090320</v>
      </c>
      <c r="P66" s="139">
        <f t="shared" si="1"/>
        <v>0</v>
      </c>
      <c r="Q66" s="158" t="s">
        <v>670</v>
      </c>
      <c r="R66" s="169">
        <v>249</v>
      </c>
      <c r="S66" s="140" t="s">
        <v>760</v>
      </c>
      <c r="T66" s="158" t="str">
        <f t="shared" si="2"/>
        <v>249. กองทุนส่งเสริมการจัดสวัสดิการสังคม</v>
      </c>
    </row>
    <row r="67" spans="1:20" s="177" customFormat="1" ht="105" x14ac:dyDescent="0.4">
      <c r="A67" s="103">
        <v>3</v>
      </c>
      <c r="B67" s="133">
        <v>5</v>
      </c>
      <c r="C67" s="116" t="s">
        <v>1046</v>
      </c>
      <c r="D67" s="110" t="s">
        <v>675</v>
      </c>
      <c r="E67" s="111" t="s">
        <v>165</v>
      </c>
      <c r="F67" s="129" t="s">
        <v>676</v>
      </c>
      <c r="G67" s="116" t="s">
        <v>677</v>
      </c>
      <c r="H67" s="112">
        <v>0</v>
      </c>
      <c r="I67" s="138" t="s">
        <v>26</v>
      </c>
      <c r="J67" s="138" t="s">
        <v>26</v>
      </c>
      <c r="K67" s="138" t="s">
        <v>26</v>
      </c>
      <c r="L67" s="138" t="s">
        <v>26</v>
      </c>
      <c r="M67" s="168"/>
      <c r="N67" s="134">
        <v>8</v>
      </c>
      <c r="O67" s="139">
        <f t="shared" si="0"/>
        <v>0</v>
      </c>
      <c r="P67" s="139">
        <f t="shared" si="1"/>
        <v>0</v>
      </c>
      <c r="Q67" s="158" t="s">
        <v>674</v>
      </c>
      <c r="R67" s="158">
        <v>252</v>
      </c>
      <c r="S67" s="140" t="s">
        <v>760</v>
      </c>
      <c r="T67" s="158" t="str">
        <f t="shared" si="2"/>
        <v>252. รับเงินรายได้แผ่นดินโดยผ่านเครื่อง EDC (งดรับเงินสด)</v>
      </c>
    </row>
    <row r="68" spans="1:20" s="177" customFormat="1" ht="105" x14ac:dyDescent="0.4">
      <c r="A68" s="103">
        <v>3</v>
      </c>
      <c r="B68" s="205">
        <v>5</v>
      </c>
      <c r="C68" s="116" t="s">
        <v>1047</v>
      </c>
      <c r="D68" s="110" t="s">
        <v>678</v>
      </c>
      <c r="E68" s="111" t="s">
        <v>1106</v>
      </c>
      <c r="F68" s="110" t="s">
        <v>679</v>
      </c>
      <c r="G68" s="110" t="s">
        <v>680</v>
      </c>
      <c r="H68" s="117">
        <v>15000</v>
      </c>
      <c r="I68" s="147"/>
      <c r="J68" s="147">
        <v>15000</v>
      </c>
      <c r="K68" s="147"/>
      <c r="L68" s="147"/>
      <c r="M68" s="121"/>
      <c r="N68" s="134">
        <v>22</v>
      </c>
      <c r="O68" s="139">
        <f t="shared" si="0"/>
        <v>15000</v>
      </c>
      <c r="P68" s="139">
        <f t="shared" si="1"/>
        <v>0</v>
      </c>
      <c r="Q68" s="158" t="s">
        <v>695</v>
      </c>
      <c r="R68" s="169">
        <v>253</v>
      </c>
      <c r="S68" s="140" t="s">
        <v>760</v>
      </c>
      <c r="T68" s="158" t="str">
        <f t="shared" si="2"/>
        <v>253. จัดทำเทศบัญญัติงบประมาณรายจ่ายประจำปี</v>
      </c>
    </row>
    <row r="69" spans="1:20" s="114" customFormat="1" ht="63" x14ac:dyDescent="0.4">
      <c r="A69" s="103">
        <v>3</v>
      </c>
      <c r="B69" s="205">
        <v>5</v>
      </c>
      <c r="C69" s="116" t="s">
        <v>1048</v>
      </c>
      <c r="D69" s="110" t="s">
        <v>681</v>
      </c>
      <c r="E69" s="111" t="s">
        <v>1144</v>
      </c>
      <c r="F69" s="110" t="s">
        <v>682</v>
      </c>
      <c r="G69" s="110" t="s">
        <v>683</v>
      </c>
      <c r="H69" s="117">
        <v>20000</v>
      </c>
      <c r="I69" s="147">
        <v>20000</v>
      </c>
      <c r="J69" s="147"/>
      <c r="K69" s="147"/>
      <c r="L69" s="147"/>
      <c r="M69" s="121"/>
      <c r="N69" s="134">
        <v>22</v>
      </c>
      <c r="O69" s="139">
        <f t="shared" si="0"/>
        <v>20000</v>
      </c>
      <c r="P69" s="139">
        <f t="shared" si="1"/>
        <v>0</v>
      </c>
      <c r="Q69" s="158" t="s">
        <v>696</v>
      </c>
      <c r="R69" s="158">
        <v>254</v>
      </c>
      <c r="S69" s="140" t="s">
        <v>760</v>
      </c>
      <c r="T69" s="158" t="str">
        <f t="shared" si="2"/>
        <v>254. ปรับปรุงแผนที่ภาษีและทะเบียนทรัพย์สิน</v>
      </c>
    </row>
    <row r="70" spans="1:20" ht="75" customHeight="1" x14ac:dyDescent="0.4">
      <c r="A70" s="169">
        <v>3</v>
      </c>
      <c r="B70" s="178">
        <v>5</v>
      </c>
      <c r="C70" s="116" t="s">
        <v>1049</v>
      </c>
      <c r="D70" s="110" t="s">
        <v>335</v>
      </c>
      <c r="E70" s="111" t="s">
        <v>1144</v>
      </c>
      <c r="F70" s="110" t="s">
        <v>337</v>
      </c>
      <c r="G70" s="110" t="s">
        <v>338</v>
      </c>
      <c r="H70" s="117">
        <v>30000</v>
      </c>
      <c r="I70" s="147">
        <v>30000</v>
      </c>
      <c r="J70" s="147"/>
      <c r="K70" s="147"/>
      <c r="L70" s="147"/>
      <c r="M70" s="121"/>
      <c r="N70" s="169">
        <v>22</v>
      </c>
      <c r="O70" s="139">
        <f t="shared" si="0"/>
        <v>30000</v>
      </c>
      <c r="P70" s="139">
        <f t="shared" si="1"/>
        <v>0</v>
      </c>
      <c r="Q70" s="158" t="s">
        <v>334</v>
      </c>
      <c r="R70" s="169">
        <v>255</v>
      </c>
      <c r="S70" s="140" t="s">
        <v>760</v>
      </c>
      <c r="T70" s="158" t="str">
        <f t="shared" si="2"/>
        <v>255. ประชาสัมพันธ์ให้ประชาชนผู้มีหน้าที่ต้องเสียภาษี</v>
      </c>
    </row>
    <row r="71" spans="1:20" ht="147" x14ac:dyDescent="0.4">
      <c r="A71" s="169">
        <v>3</v>
      </c>
      <c r="B71" s="169">
        <v>5</v>
      </c>
      <c r="C71" s="116" t="s">
        <v>1050</v>
      </c>
      <c r="D71" s="110" t="s">
        <v>685</v>
      </c>
      <c r="E71" s="111" t="s">
        <v>190</v>
      </c>
      <c r="F71" s="116" t="s">
        <v>686</v>
      </c>
      <c r="G71" s="121"/>
      <c r="H71" s="117">
        <v>0</v>
      </c>
      <c r="I71" s="147"/>
      <c r="J71" s="176" t="s">
        <v>173</v>
      </c>
      <c r="K71" s="176" t="s">
        <v>173</v>
      </c>
      <c r="L71" s="147"/>
      <c r="M71" s="121"/>
      <c r="N71" s="169">
        <v>24</v>
      </c>
      <c r="O71" s="139">
        <f t="shared" si="0"/>
        <v>0</v>
      </c>
      <c r="P71" s="139">
        <f t="shared" si="1"/>
        <v>0</v>
      </c>
      <c r="Q71" s="158" t="s">
        <v>684</v>
      </c>
      <c r="R71" s="158">
        <v>256</v>
      </c>
      <c r="S71" s="140" t="s">
        <v>760</v>
      </c>
      <c r="T71" s="158" t="str">
        <f t="shared" si="2"/>
        <v>256. เครือข่ายคุณธรรม เน้นการอุปสมบทและปฏิบัติธรรมเพื่อเทิดทูนสถาบัน ชาติ ศาสนา และพระมหากษัตริย์</v>
      </c>
    </row>
    <row r="72" spans="1:20" x14ac:dyDescent="0.25">
      <c r="H72" s="180">
        <f>SUM(H5:H71)</f>
        <v>7415340</v>
      </c>
      <c r="I72" s="181">
        <f>SUM(I5:I71)</f>
        <v>1568080</v>
      </c>
      <c r="J72" s="181">
        <f>SUM(J5:J71)</f>
        <v>1128465</v>
      </c>
      <c r="K72" s="181">
        <f>SUM(K5:K71)</f>
        <v>1037605</v>
      </c>
      <c r="L72" s="181">
        <f>SUM(L5:L71)</f>
        <v>3681190</v>
      </c>
    </row>
    <row r="73" spans="1:20" x14ac:dyDescent="0.25">
      <c r="C73" s="128">
        <f>25+10+14+7+7</f>
        <v>63</v>
      </c>
    </row>
  </sheetData>
  <autoFilter ref="A3:P72" xr:uid="{BF51879D-0C74-42E0-96F0-4739E052A00B}"/>
  <mergeCells count="8">
    <mergeCell ref="C1:M1"/>
    <mergeCell ref="C2:C3"/>
    <mergeCell ref="D2:D3"/>
    <mergeCell ref="E2:E3"/>
    <mergeCell ref="F2:G2"/>
    <mergeCell ref="H2:H3"/>
    <mergeCell ref="I2:L2"/>
    <mergeCell ref="M2:M3"/>
  </mergeCells>
  <printOptions horizontalCentered="1"/>
  <pageMargins left="0.39370078740157483" right="0.39370078740157483" top="0.98425196850393704" bottom="0.59055118110236227" header="0.31496062992125984" footer="0.31496062992125984"/>
  <pageSetup paperSize="9" scale="83" firstPageNumber="93" fitToHeight="0" orientation="landscape" useFirstPageNumber="1" r:id="rId1"/>
  <headerFooter>
    <oddFooter>&amp;C&amp;"TH SarabunIT๙,ธรรมดา"&amp;16- &amp;P -</oddFooter>
  </headerFooter>
  <rowBreaks count="4" manualBreakCount="4">
    <brk id="29" max="16383" man="1"/>
    <brk id="40" max="16383" man="1"/>
    <brk id="55" max="16383" man="1"/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4D825-FB86-4F59-A945-63DFD0EE4FFD}">
  <sheetPr>
    <pageSetUpPr fitToPage="1"/>
  </sheetPr>
  <dimension ref="A1:P18"/>
  <sheetViews>
    <sheetView tabSelected="1" topLeftCell="C1" zoomScale="50" zoomScaleNormal="50" workbookViewId="0">
      <selection activeCell="F5" sqref="F5"/>
    </sheetView>
  </sheetViews>
  <sheetFormatPr defaultRowHeight="21" x14ac:dyDescent="0.4"/>
  <cols>
    <col min="1" max="1" width="12.796875" style="128" hidden="1" customWidth="1"/>
    <col min="2" max="2" width="11.5" style="130" hidden="1" customWidth="1"/>
    <col min="3" max="3" width="18.09765625" style="128" customWidth="1"/>
    <col min="4" max="4" width="25.69921875" style="128" customWidth="1"/>
    <col min="5" max="5" width="15.796875" style="179" customWidth="1"/>
    <col min="6" max="7" width="15.19921875" style="128" customWidth="1"/>
    <col min="8" max="8" width="12.8984375" style="216" bestFit="1" customWidth="1"/>
    <col min="9" max="12" width="10.5" style="216" customWidth="1"/>
    <col min="13" max="13" width="8.796875" style="179"/>
    <col min="14" max="14" width="13.3984375" style="128" hidden="1" customWidth="1"/>
    <col min="15" max="15" width="10.09765625" style="128" hidden="1" customWidth="1"/>
    <col min="16" max="16" width="8.8984375" style="128" hidden="1" customWidth="1"/>
    <col min="17" max="17" width="0" style="128" hidden="1" customWidth="1"/>
    <col min="18" max="16384" width="8.796875" style="128"/>
  </cols>
  <sheetData>
    <row r="1" spans="1:16" s="135" customFormat="1" ht="38.4" customHeight="1" x14ac:dyDescent="0.25">
      <c r="B1" s="136"/>
      <c r="C1" s="279" t="s">
        <v>728</v>
      </c>
      <c r="D1" s="279"/>
      <c r="E1" s="279"/>
      <c r="F1" s="279"/>
      <c r="G1" s="279"/>
      <c r="H1" s="279"/>
      <c r="I1" s="279"/>
      <c r="J1" s="279"/>
      <c r="K1" s="279"/>
      <c r="L1" s="279"/>
      <c r="M1" s="279"/>
    </row>
    <row r="2" spans="1:16" s="135" customFormat="1" ht="38.4" customHeight="1" x14ac:dyDescent="0.25">
      <c r="B2" s="136"/>
      <c r="C2" s="275" t="s">
        <v>6</v>
      </c>
      <c r="D2" s="275" t="s">
        <v>7</v>
      </c>
      <c r="E2" s="275" t="s">
        <v>373</v>
      </c>
      <c r="F2" s="275" t="s">
        <v>8</v>
      </c>
      <c r="G2" s="275"/>
      <c r="H2" s="275" t="s">
        <v>378</v>
      </c>
      <c r="I2" s="275" t="s">
        <v>9</v>
      </c>
      <c r="J2" s="275"/>
      <c r="K2" s="275"/>
      <c r="L2" s="275"/>
      <c r="M2" s="275" t="s">
        <v>4</v>
      </c>
    </row>
    <row r="3" spans="1:16" s="135" customFormat="1" ht="51" customHeight="1" x14ac:dyDescent="0.25">
      <c r="A3" s="137" t="s">
        <v>2</v>
      </c>
      <c r="B3" s="137" t="s">
        <v>3</v>
      </c>
      <c r="C3" s="275"/>
      <c r="D3" s="275"/>
      <c r="E3" s="275"/>
      <c r="F3" s="4" t="s">
        <v>10</v>
      </c>
      <c r="G3" s="4" t="s">
        <v>11</v>
      </c>
      <c r="H3" s="275"/>
      <c r="I3" s="4" t="s">
        <v>374</v>
      </c>
      <c r="J3" s="4" t="s">
        <v>375</v>
      </c>
      <c r="K3" s="4" t="s">
        <v>376</v>
      </c>
      <c r="L3" s="4" t="s">
        <v>377</v>
      </c>
      <c r="M3" s="275"/>
      <c r="N3" s="183" t="s">
        <v>5</v>
      </c>
    </row>
    <row r="4" spans="1:16" s="135" customFormat="1" ht="38.4" customHeight="1" x14ac:dyDescent="0.25">
      <c r="A4" s="137"/>
      <c r="B4" s="182"/>
      <c r="C4" s="225" t="s">
        <v>729</v>
      </c>
      <c r="D4" s="222"/>
      <c r="E4" s="222"/>
      <c r="F4" s="222"/>
      <c r="G4" s="222"/>
      <c r="H4" s="223"/>
      <c r="I4" s="223"/>
      <c r="J4" s="223"/>
      <c r="K4" s="223"/>
      <c r="L4" s="223"/>
      <c r="M4" s="224"/>
      <c r="N4" s="183"/>
    </row>
    <row r="5" spans="1:16" s="162" customFormat="1" ht="378" x14ac:dyDescent="0.25">
      <c r="A5" s="115">
        <v>4</v>
      </c>
      <c r="B5" s="103">
        <v>1</v>
      </c>
      <c r="C5" s="116" t="s">
        <v>1051</v>
      </c>
      <c r="D5" s="116" t="s">
        <v>753</v>
      </c>
      <c r="E5" s="111" t="s">
        <v>13</v>
      </c>
      <c r="F5" s="116" t="s">
        <v>730</v>
      </c>
      <c r="G5" s="116" t="s">
        <v>732</v>
      </c>
      <c r="H5" s="112">
        <v>35000</v>
      </c>
      <c r="I5" s="112"/>
      <c r="J5" s="112"/>
      <c r="K5" s="112">
        <v>35000</v>
      </c>
      <c r="L5" s="260"/>
      <c r="M5" s="145"/>
      <c r="N5" s="134">
        <v>1</v>
      </c>
      <c r="O5" s="215">
        <f>SUM(I5:L5)</f>
        <v>35000</v>
      </c>
      <c r="P5" s="215">
        <f>H5-O5</f>
        <v>0</v>
      </c>
    </row>
    <row r="6" spans="1:16" s="140" customFormat="1" ht="357" x14ac:dyDescent="0.4">
      <c r="A6" s="115">
        <v>4</v>
      </c>
      <c r="B6" s="103">
        <v>1</v>
      </c>
      <c r="C6" s="116" t="s">
        <v>1052</v>
      </c>
      <c r="D6" s="116" t="s">
        <v>731</v>
      </c>
      <c r="E6" s="111" t="s">
        <v>13</v>
      </c>
      <c r="F6" s="116" t="s">
        <v>730</v>
      </c>
      <c r="G6" s="116" t="s">
        <v>732</v>
      </c>
      <c r="H6" s="112">
        <v>35000</v>
      </c>
      <c r="I6" s="112"/>
      <c r="J6" s="112"/>
      <c r="K6" s="112"/>
      <c r="L6" s="112">
        <v>35000</v>
      </c>
      <c r="M6" s="145"/>
      <c r="N6" s="134">
        <v>1</v>
      </c>
      <c r="O6" s="215">
        <f t="shared" ref="O6:O17" si="0">SUM(I6:L6)</f>
        <v>35000</v>
      </c>
      <c r="P6" s="215">
        <f t="shared" ref="P6:P17" si="1">H6-O6</f>
        <v>0</v>
      </c>
    </row>
    <row r="7" spans="1:16" s="140" customFormat="1" ht="166.8" customHeight="1" x14ac:dyDescent="0.4">
      <c r="A7" s="115">
        <v>4</v>
      </c>
      <c r="B7" s="115">
        <v>1</v>
      </c>
      <c r="C7" s="116" t="s">
        <v>1053</v>
      </c>
      <c r="D7" s="116" t="s">
        <v>733</v>
      </c>
      <c r="E7" s="111" t="s">
        <v>20</v>
      </c>
      <c r="F7" s="116" t="s">
        <v>734</v>
      </c>
      <c r="G7" s="116" t="s">
        <v>735</v>
      </c>
      <c r="H7" s="112">
        <v>50000</v>
      </c>
      <c r="I7" s="112">
        <v>50000</v>
      </c>
      <c r="J7" s="112"/>
      <c r="K7" s="112"/>
      <c r="L7" s="112"/>
      <c r="M7" s="111"/>
      <c r="N7" s="213">
        <v>3</v>
      </c>
      <c r="O7" s="215">
        <f t="shared" si="0"/>
        <v>50000</v>
      </c>
      <c r="P7" s="215">
        <f t="shared" si="1"/>
        <v>0</v>
      </c>
    </row>
    <row r="8" spans="1:16" s="140" customFormat="1" ht="189" x14ac:dyDescent="0.4">
      <c r="A8" s="109">
        <v>4</v>
      </c>
      <c r="B8" s="109">
        <v>1</v>
      </c>
      <c r="C8" s="116" t="s">
        <v>1054</v>
      </c>
      <c r="D8" s="110" t="s">
        <v>736</v>
      </c>
      <c r="E8" s="111" t="s">
        <v>688</v>
      </c>
      <c r="F8" s="110" t="s">
        <v>737</v>
      </c>
      <c r="G8" s="110" t="s">
        <v>738</v>
      </c>
      <c r="H8" s="112">
        <v>30000</v>
      </c>
      <c r="I8" s="112" t="s">
        <v>35</v>
      </c>
      <c r="J8" s="112" t="s">
        <v>35</v>
      </c>
      <c r="K8" s="112">
        <v>30000</v>
      </c>
      <c r="L8" s="112" t="s">
        <v>35</v>
      </c>
      <c r="M8" s="110"/>
      <c r="N8" s="211">
        <v>9</v>
      </c>
      <c r="O8" s="215">
        <f t="shared" si="0"/>
        <v>30000</v>
      </c>
      <c r="P8" s="215">
        <f t="shared" si="1"/>
        <v>0</v>
      </c>
    </row>
    <row r="9" spans="1:16" s="158" customFormat="1" ht="152.4" customHeight="1" x14ac:dyDescent="0.25">
      <c r="A9" s="103">
        <v>4</v>
      </c>
      <c r="B9" s="103">
        <v>1</v>
      </c>
      <c r="C9" s="116" t="s">
        <v>1055</v>
      </c>
      <c r="D9" s="110" t="s">
        <v>739</v>
      </c>
      <c r="E9" s="121" t="s">
        <v>115</v>
      </c>
      <c r="F9" s="116" t="s">
        <v>57</v>
      </c>
      <c r="G9" s="110" t="s">
        <v>740</v>
      </c>
      <c r="H9" s="117">
        <v>100000</v>
      </c>
      <c r="I9" s="117"/>
      <c r="J9" s="117">
        <v>100000</v>
      </c>
      <c r="K9" s="117"/>
      <c r="L9" s="117"/>
      <c r="M9" s="121"/>
      <c r="N9" s="134">
        <v>22</v>
      </c>
      <c r="O9" s="215">
        <f t="shared" si="0"/>
        <v>100000</v>
      </c>
      <c r="P9" s="215">
        <f t="shared" si="1"/>
        <v>0</v>
      </c>
    </row>
    <row r="10" spans="1:16" s="140" customFormat="1" ht="239.4" customHeight="1" x14ac:dyDescent="0.4">
      <c r="A10" s="149">
        <v>4</v>
      </c>
      <c r="B10" s="149">
        <v>1</v>
      </c>
      <c r="C10" s="116" t="s">
        <v>1056</v>
      </c>
      <c r="D10" s="110" t="s">
        <v>664</v>
      </c>
      <c r="E10" s="245" t="s">
        <v>1150</v>
      </c>
      <c r="F10" s="246" t="s">
        <v>65</v>
      </c>
      <c r="G10" s="110" t="s">
        <v>665</v>
      </c>
      <c r="H10" s="261">
        <v>10000</v>
      </c>
      <c r="I10" s="261"/>
      <c r="J10" s="261">
        <v>10000</v>
      </c>
      <c r="K10" s="173"/>
      <c r="L10" s="173"/>
      <c r="M10" s="262"/>
      <c r="N10" s="212">
        <v>36</v>
      </c>
      <c r="O10" s="215">
        <f t="shared" si="0"/>
        <v>10000</v>
      </c>
      <c r="P10" s="215">
        <f t="shared" si="1"/>
        <v>0</v>
      </c>
    </row>
    <row r="11" spans="1:16" s="140" customFormat="1" ht="36" customHeight="1" x14ac:dyDescent="0.4">
      <c r="A11" s="149"/>
      <c r="B11" s="200"/>
      <c r="C11" s="231" t="s">
        <v>754</v>
      </c>
      <c r="D11" s="226"/>
      <c r="E11" s="227"/>
      <c r="F11" s="228"/>
      <c r="G11" s="226"/>
      <c r="H11" s="229"/>
      <c r="I11" s="229"/>
      <c r="J11" s="229"/>
      <c r="K11" s="201"/>
      <c r="L11" s="201"/>
      <c r="M11" s="230"/>
      <c r="N11" s="217"/>
      <c r="O11" s="215"/>
      <c r="P11" s="215"/>
    </row>
    <row r="12" spans="1:16" s="140" customFormat="1" ht="345.6" customHeight="1" x14ac:dyDescent="0.4">
      <c r="A12" s="115">
        <v>4</v>
      </c>
      <c r="B12" s="103">
        <v>2</v>
      </c>
      <c r="C12" s="104" t="s">
        <v>1057</v>
      </c>
      <c r="D12" s="104" t="s">
        <v>741</v>
      </c>
      <c r="E12" s="105" t="s">
        <v>13</v>
      </c>
      <c r="F12" s="104" t="s">
        <v>730</v>
      </c>
      <c r="G12" s="104" t="s">
        <v>742</v>
      </c>
      <c r="H12" s="106">
        <v>35000</v>
      </c>
      <c r="I12" s="106"/>
      <c r="J12" s="106">
        <v>35000</v>
      </c>
      <c r="K12" s="221"/>
      <c r="L12" s="221"/>
      <c r="M12" s="190"/>
      <c r="N12" s="169">
        <v>1</v>
      </c>
      <c r="O12" s="215">
        <f t="shared" si="0"/>
        <v>35000</v>
      </c>
      <c r="P12" s="215">
        <f t="shared" si="1"/>
        <v>0</v>
      </c>
    </row>
    <row r="13" spans="1:16" s="140" customFormat="1" ht="84" x14ac:dyDescent="0.4">
      <c r="A13" s="103">
        <v>4</v>
      </c>
      <c r="B13" s="103">
        <v>2</v>
      </c>
      <c r="C13" s="116" t="s">
        <v>1058</v>
      </c>
      <c r="D13" s="116" t="s">
        <v>743</v>
      </c>
      <c r="E13" s="111" t="s">
        <v>744</v>
      </c>
      <c r="F13" s="110" t="s">
        <v>337</v>
      </c>
      <c r="G13" s="110" t="s">
        <v>745</v>
      </c>
      <c r="H13" s="117">
        <v>30000</v>
      </c>
      <c r="I13" s="117"/>
      <c r="J13" s="117"/>
      <c r="K13" s="117">
        <v>30000</v>
      </c>
      <c r="L13" s="117"/>
      <c r="M13" s="166"/>
      <c r="N13" s="169">
        <v>22</v>
      </c>
      <c r="O13" s="215">
        <f t="shared" si="0"/>
        <v>30000</v>
      </c>
      <c r="P13" s="215">
        <f t="shared" si="1"/>
        <v>0</v>
      </c>
    </row>
    <row r="14" spans="1:16" s="140" customFormat="1" ht="33" customHeight="1" x14ac:dyDescent="0.4">
      <c r="A14" s="103"/>
      <c r="B14" s="133"/>
      <c r="C14" s="199" t="s">
        <v>755</v>
      </c>
      <c r="D14" s="232"/>
      <c r="E14" s="233"/>
      <c r="F14" s="226"/>
      <c r="G14" s="226"/>
      <c r="H14" s="234"/>
      <c r="I14" s="234"/>
      <c r="J14" s="234"/>
      <c r="K14" s="234"/>
      <c r="L14" s="234"/>
      <c r="M14" s="235"/>
      <c r="N14" s="169"/>
      <c r="O14" s="215"/>
      <c r="P14" s="215"/>
    </row>
    <row r="15" spans="1:16" s="140" customFormat="1" ht="408" customHeight="1" x14ac:dyDescent="0.4">
      <c r="A15" s="115">
        <v>4</v>
      </c>
      <c r="B15" s="109">
        <v>3</v>
      </c>
      <c r="C15" s="116" t="s">
        <v>1059</v>
      </c>
      <c r="D15" s="116" t="s">
        <v>746</v>
      </c>
      <c r="E15" s="111" t="s">
        <v>1151</v>
      </c>
      <c r="F15" s="116" t="s">
        <v>756</v>
      </c>
      <c r="G15" s="116" t="s">
        <v>747</v>
      </c>
      <c r="H15" s="112">
        <v>390000</v>
      </c>
      <c r="I15" s="112"/>
      <c r="J15" s="118">
        <v>390000</v>
      </c>
      <c r="K15" s="263"/>
      <c r="L15" s="263"/>
      <c r="M15" s="264"/>
      <c r="N15" s="169">
        <v>6</v>
      </c>
      <c r="O15" s="215">
        <f t="shared" si="0"/>
        <v>390000</v>
      </c>
      <c r="P15" s="215">
        <f t="shared" si="1"/>
        <v>0</v>
      </c>
    </row>
    <row r="16" spans="1:16" s="130" customFormat="1" ht="139.80000000000001" customHeight="1" x14ac:dyDescent="0.25">
      <c r="A16" s="103">
        <v>4</v>
      </c>
      <c r="B16" s="103">
        <v>3</v>
      </c>
      <c r="C16" s="116" t="s">
        <v>1060</v>
      </c>
      <c r="D16" s="110" t="s">
        <v>748</v>
      </c>
      <c r="E16" s="120" t="s">
        <v>595</v>
      </c>
      <c r="F16" s="116" t="s">
        <v>337</v>
      </c>
      <c r="G16" s="116" t="s">
        <v>749</v>
      </c>
      <c r="H16" s="117">
        <v>10000</v>
      </c>
      <c r="I16" s="117"/>
      <c r="J16" s="117"/>
      <c r="K16" s="117">
        <v>10000</v>
      </c>
      <c r="L16" s="117"/>
      <c r="M16" s="121"/>
      <c r="N16" s="169">
        <v>22</v>
      </c>
      <c r="O16" s="215">
        <f t="shared" si="0"/>
        <v>10000</v>
      </c>
      <c r="P16" s="215">
        <f t="shared" si="1"/>
        <v>0</v>
      </c>
    </row>
    <row r="17" spans="1:16" s="114" customFormat="1" ht="152.4" customHeight="1" x14ac:dyDescent="0.4">
      <c r="A17" s="149">
        <v>4</v>
      </c>
      <c r="B17" s="150">
        <v>3</v>
      </c>
      <c r="C17" s="116" t="s">
        <v>1061</v>
      </c>
      <c r="D17" s="151" t="s">
        <v>750</v>
      </c>
      <c r="E17" s="152" t="s">
        <v>478</v>
      </c>
      <c r="F17" s="151" t="s">
        <v>751</v>
      </c>
      <c r="G17" s="151" t="s">
        <v>752</v>
      </c>
      <c r="H17" s="218">
        <v>2000</v>
      </c>
      <c r="I17" s="156">
        <v>2000</v>
      </c>
      <c r="J17" s="219" t="s">
        <v>35</v>
      </c>
      <c r="K17" s="219" t="s">
        <v>35</v>
      </c>
      <c r="L17" s="219" t="s">
        <v>35</v>
      </c>
      <c r="M17" s="220"/>
      <c r="N17" s="172">
        <v>34</v>
      </c>
      <c r="O17" s="215">
        <f t="shared" si="0"/>
        <v>2000</v>
      </c>
      <c r="P17" s="215">
        <f t="shared" si="1"/>
        <v>0</v>
      </c>
    </row>
    <row r="18" spans="1:16" x14ac:dyDescent="0.4">
      <c r="H18" s="216">
        <f>SUM(H5:H17)</f>
        <v>727000</v>
      </c>
      <c r="I18" s="216">
        <f>SUM(I5:I17)</f>
        <v>52000</v>
      </c>
      <c r="J18" s="216">
        <f>SUM(J5:J17)</f>
        <v>535000</v>
      </c>
      <c r="K18" s="216">
        <f>SUM(K5:K17)</f>
        <v>105000</v>
      </c>
      <c r="L18" s="216">
        <f>SUM(L5:L17)</f>
        <v>35000</v>
      </c>
    </row>
  </sheetData>
  <autoFilter ref="A3:P18" xr:uid="{AA0AEA1A-FF3E-4B1B-864A-252BDD1BE8FC}"/>
  <mergeCells count="8">
    <mergeCell ref="C1:M1"/>
    <mergeCell ref="C2:C3"/>
    <mergeCell ref="D2:D3"/>
    <mergeCell ref="E2:E3"/>
    <mergeCell ref="F2:G2"/>
    <mergeCell ref="H2:H3"/>
    <mergeCell ref="I2:L2"/>
    <mergeCell ref="M2:M3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85" firstPageNumber="128" fitToHeight="0" orientation="landscape" useFirstPageNumber="1" r:id="rId1"/>
  <headerFooter>
    <oddFooter>&amp;C&amp;"TH SarabunIT๙,ธรรมดา"&amp;16- &amp;P -</oddFooter>
  </headerFooter>
  <rowBreaks count="2" manualBreakCount="2">
    <brk id="10" max="16383" man="1"/>
    <brk id="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F6006-31ED-4BFF-BD94-3CE4839BB59D}">
  <sheetPr>
    <pageSetUpPr fitToPage="1"/>
  </sheetPr>
  <dimension ref="B1:D8"/>
  <sheetViews>
    <sheetView workbookViewId="0">
      <selection activeCell="D5" sqref="D5"/>
    </sheetView>
  </sheetViews>
  <sheetFormatPr defaultRowHeight="21" x14ac:dyDescent="0.4"/>
  <cols>
    <col min="1" max="1" width="8.796875" style="273"/>
    <col min="2" max="2" width="45.296875" style="273" customWidth="1"/>
    <col min="3" max="3" width="19.796875" style="273" customWidth="1"/>
    <col min="4" max="4" width="22.69921875" style="273" customWidth="1"/>
    <col min="5" max="16384" width="8.796875" style="273"/>
  </cols>
  <sheetData>
    <row r="1" spans="2:4" s="265" customFormat="1" x14ac:dyDescent="0.4">
      <c r="B1" s="265" t="s">
        <v>1152</v>
      </c>
    </row>
    <row r="2" spans="2:4" s="265" customFormat="1" x14ac:dyDescent="0.4"/>
    <row r="3" spans="2:4" s="77" customFormat="1" ht="42" x14ac:dyDescent="0.25">
      <c r="B3" s="266" t="s">
        <v>2</v>
      </c>
      <c r="C3" s="267" t="s">
        <v>1153</v>
      </c>
      <c r="D3" s="267" t="s">
        <v>1154</v>
      </c>
    </row>
    <row r="4" spans="2:4" s="82" customFormat="1" ht="48.6" customHeight="1" x14ac:dyDescent="0.25">
      <c r="B4" s="268" t="s">
        <v>1155</v>
      </c>
      <c r="C4" s="269">
        <v>140</v>
      </c>
      <c r="D4" s="270">
        <v>7060059</v>
      </c>
    </row>
    <row r="5" spans="2:4" s="82" customFormat="1" ht="48.6" customHeight="1" x14ac:dyDescent="0.25">
      <c r="B5" s="268" t="s">
        <v>1156</v>
      </c>
      <c r="C5" s="269">
        <v>55</v>
      </c>
      <c r="D5" s="270">
        <v>2847232</v>
      </c>
    </row>
    <row r="6" spans="2:4" s="82" customFormat="1" ht="48.6" customHeight="1" x14ac:dyDescent="0.25">
      <c r="B6" s="268" t="s">
        <v>1157</v>
      </c>
      <c r="C6" s="269">
        <v>63</v>
      </c>
      <c r="D6" s="270">
        <v>7415340</v>
      </c>
    </row>
    <row r="7" spans="2:4" s="82" customFormat="1" ht="48.6" customHeight="1" x14ac:dyDescent="0.25">
      <c r="B7" s="268" t="s">
        <v>1158</v>
      </c>
      <c r="C7" s="269">
        <v>11</v>
      </c>
      <c r="D7" s="270">
        <v>727000</v>
      </c>
    </row>
    <row r="8" spans="2:4" s="75" customFormat="1" x14ac:dyDescent="0.25">
      <c r="B8" s="266" t="s">
        <v>1159</v>
      </c>
      <c r="C8" s="271">
        <v>269</v>
      </c>
      <c r="D8" s="272">
        <v>18049631</v>
      </c>
    </row>
  </sheetData>
  <pageMargins left="0.7" right="0.7" top="0.75" bottom="0.75" header="0.3" footer="0.3"/>
  <pageSetup paperSize="9"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19DFC-404B-4118-9DC4-6270044E2AC7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9</vt:i4>
      </vt:variant>
    </vt:vector>
  </HeadingPairs>
  <TitlesOfParts>
    <vt:vector size="15" baseType="lpstr">
      <vt:lpstr>ยุทธศาสตร์ที่ ๑</vt:lpstr>
      <vt:lpstr>ยุทธศาสตร์ที่ ๒</vt:lpstr>
      <vt:lpstr>ยุทธศาสตร์ที่ ๓</vt:lpstr>
      <vt:lpstr>ยุทธศาสตร์ที่ ๔</vt:lpstr>
      <vt:lpstr>สรุป</vt:lpstr>
      <vt:lpstr>Sheet3</vt:lpstr>
      <vt:lpstr>'ยุทธศาสตร์ที่ ๑'!Print_Area</vt:lpstr>
      <vt:lpstr>'ยุทธศาสตร์ที่ ๒'!Print_Area</vt:lpstr>
      <vt:lpstr>'ยุทธศาสตร์ที่ ๓'!Print_Area</vt:lpstr>
      <vt:lpstr>'ยุทธศาสตร์ที่ ๔'!Print_Area</vt:lpstr>
      <vt:lpstr>สรุป!Print_Area</vt:lpstr>
      <vt:lpstr>'ยุทธศาสตร์ที่ ๑'!Print_Titles</vt:lpstr>
      <vt:lpstr>'ยุทธศาสตร์ที่ ๒'!Print_Titles</vt:lpstr>
      <vt:lpstr>'ยุทธศาสตร์ที่ ๓'!Print_Titles</vt:lpstr>
      <vt:lpstr>'ยุทธศาสตร์ที่ ๔'!Print_Titles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Backup</dc:creator>
  <cp:lastModifiedBy>Backup</cp:lastModifiedBy>
  <cp:lastPrinted>2021-01-07T06:39:55Z</cp:lastPrinted>
  <dcterms:created xsi:type="dcterms:W3CDTF">2021-01-06T03:40:32Z</dcterms:created>
  <dcterms:modified xsi:type="dcterms:W3CDTF">2021-01-07T08:14:04Z</dcterms:modified>
</cp:coreProperties>
</file>